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O45" i="1" l="1"/>
  <c r="CP45" i="1"/>
  <c r="CS45" i="1"/>
  <c r="CT45" i="1"/>
  <c r="CU45" i="1"/>
  <c r="CW45" i="1"/>
  <c r="CX45" i="1"/>
  <c r="CY45" i="1"/>
  <c r="CZ45" i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6" i="1"/>
  <c r="CZ47" i="1"/>
  <c r="CZ48" i="1"/>
  <c r="CZ49" i="1"/>
  <c r="CZ50" i="1"/>
  <c r="CZ51" i="1"/>
  <c r="CZ52" i="1"/>
  <c r="CZ53" i="1"/>
  <c r="CZ54" i="1"/>
  <c r="CZ55" i="1"/>
  <c r="CZ56" i="1"/>
  <c r="CZ4" i="1"/>
  <c r="CY5" i="1"/>
  <c r="CY6" i="1"/>
  <c r="CY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6" i="1"/>
  <c r="CY47" i="1"/>
  <c r="CY48" i="1"/>
  <c r="CY49" i="1"/>
  <c r="CY50" i="1"/>
  <c r="CY51" i="1"/>
  <c r="CY52" i="1"/>
  <c r="CY53" i="1"/>
  <c r="CY54" i="1"/>
  <c r="CY55" i="1"/>
  <c r="CY56" i="1"/>
  <c r="CY4" i="1"/>
  <c r="CX5" i="1"/>
  <c r="CX6" i="1"/>
  <c r="CX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6" i="1"/>
  <c r="CX47" i="1"/>
  <c r="CX48" i="1"/>
  <c r="CX49" i="1"/>
  <c r="CX50" i="1"/>
  <c r="CX51" i="1"/>
  <c r="CX52" i="1"/>
  <c r="CX53" i="1"/>
  <c r="CX54" i="1"/>
  <c r="CX55" i="1"/>
  <c r="CX56" i="1"/>
  <c r="CX4" i="1"/>
  <c r="CW5" i="1"/>
  <c r="CW6" i="1"/>
  <c r="CW7" i="1"/>
  <c r="CW8" i="1"/>
  <c r="CW9" i="1"/>
  <c r="CW10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W30" i="1"/>
  <c r="CW31" i="1"/>
  <c r="CW32" i="1"/>
  <c r="CW33" i="1"/>
  <c r="CW34" i="1"/>
  <c r="CW35" i="1"/>
  <c r="CW36" i="1"/>
  <c r="CW37" i="1"/>
  <c r="CW38" i="1"/>
  <c r="CW39" i="1"/>
  <c r="CW40" i="1"/>
  <c r="CW41" i="1"/>
  <c r="CW42" i="1"/>
  <c r="CW43" i="1"/>
  <c r="CW44" i="1"/>
  <c r="CW46" i="1"/>
  <c r="CW47" i="1"/>
  <c r="CW48" i="1"/>
  <c r="CW49" i="1"/>
  <c r="CW50" i="1"/>
  <c r="CW51" i="1"/>
  <c r="CW52" i="1"/>
  <c r="CW53" i="1"/>
  <c r="CW54" i="1"/>
  <c r="CW55" i="1"/>
  <c r="CW56" i="1"/>
  <c r="CW4" i="1"/>
  <c r="CU5" i="1"/>
  <c r="CU6" i="1"/>
  <c r="CU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6" i="1"/>
  <c r="CU47" i="1"/>
  <c r="CU48" i="1"/>
  <c r="CU49" i="1"/>
  <c r="CU50" i="1"/>
  <c r="CU51" i="1"/>
  <c r="CU52" i="1"/>
  <c r="CU53" i="1"/>
  <c r="CU54" i="1"/>
  <c r="CU55" i="1"/>
  <c r="CU56" i="1"/>
  <c r="CU4" i="1"/>
  <c r="CT5" i="1"/>
  <c r="CT6" i="1"/>
  <c r="CT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6" i="1"/>
  <c r="CT47" i="1"/>
  <c r="CT48" i="1"/>
  <c r="CT49" i="1"/>
  <c r="CT50" i="1"/>
  <c r="CT51" i="1"/>
  <c r="CT52" i="1"/>
  <c r="CT53" i="1"/>
  <c r="CT54" i="1"/>
  <c r="CT55" i="1"/>
  <c r="CT56" i="1"/>
  <c r="CT4" i="1"/>
  <c r="CS5" i="1"/>
  <c r="CS6" i="1"/>
  <c r="CS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6" i="1"/>
  <c r="CS47" i="1"/>
  <c r="CS48" i="1"/>
  <c r="CS49" i="1"/>
  <c r="CS50" i="1"/>
  <c r="CS51" i="1"/>
  <c r="CS52" i="1"/>
  <c r="CS53" i="1"/>
  <c r="CS54" i="1"/>
  <c r="CS55" i="1"/>
  <c r="CS56" i="1"/>
  <c r="CS4" i="1"/>
  <c r="CP5" i="1"/>
  <c r="CP6" i="1"/>
  <c r="CP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6" i="1"/>
  <c r="CP47" i="1"/>
  <c r="CP48" i="1"/>
  <c r="CP49" i="1"/>
  <c r="CP50" i="1"/>
  <c r="CP51" i="1"/>
  <c r="CP52" i="1"/>
  <c r="CP53" i="1"/>
  <c r="CP54" i="1"/>
  <c r="CP55" i="1"/>
  <c r="CP56" i="1"/>
  <c r="CP4" i="1"/>
  <c r="CO5" i="1"/>
  <c r="CO6" i="1"/>
  <c r="CO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6" i="1"/>
  <c r="CO47" i="1"/>
  <c r="CO48" i="1"/>
  <c r="CO49" i="1"/>
  <c r="CO50" i="1"/>
  <c r="CO51" i="1"/>
  <c r="CO52" i="1"/>
  <c r="CO53" i="1"/>
  <c r="CO54" i="1"/>
  <c r="CO55" i="1"/>
  <c r="CO56" i="1"/>
  <c r="CO4" i="1"/>
  <c r="CQ45" i="1" l="1"/>
  <c r="CR45" i="1" s="1"/>
  <c r="CQ50" i="1"/>
  <c r="CQ26" i="1"/>
  <c r="CV45" i="1" l="1"/>
  <c r="CQ53" i="1"/>
  <c r="CR53" i="1" s="1"/>
  <c r="CQ55" i="1"/>
  <c r="CQ52" i="1"/>
  <c r="CQ49" i="1"/>
  <c r="CR50" i="1"/>
  <c r="CQ42" i="1"/>
  <c r="CQ44" i="1"/>
  <c r="CQ43" i="1"/>
  <c r="CR43" i="1" s="1"/>
  <c r="CQ31" i="1"/>
  <c r="CQ20" i="1"/>
  <c r="CQ21" i="1"/>
  <c r="CQ14" i="1"/>
  <c r="CR14" i="1" s="1"/>
  <c r="CQ24" i="1"/>
  <c r="CR26" i="1"/>
  <c r="CQ8" i="1"/>
  <c r="CQ7" i="1"/>
  <c r="DA45" i="1" l="1"/>
  <c r="DB45" i="1" s="1"/>
  <c r="CR55" i="1"/>
  <c r="CQ33" i="1"/>
  <c r="CR33" i="1" s="1"/>
  <c r="CR52" i="1"/>
  <c r="CQ54" i="1"/>
  <c r="CR49" i="1"/>
  <c r="CR42" i="1"/>
  <c r="CR44" i="1"/>
  <c r="CQ38" i="1"/>
  <c r="CQ37" i="1"/>
  <c r="CR37" i="1" s="1"/>
  <c r="CQ39" i="1"/>
  <c r="CQ32" i="1"/>
  <c r="CR32" i="1" s="1"/>
  <c r="CR31" i="1"/>
  <c r="CR20" i="1"/>
  <c r="CR21" i="1"/>
  <c r="CQ19" i="1"/>
  <c r="CQ15" i="1"/>
  <c r="CR15" i="1" s="1"/>
  <c r="CQ13" i="1"/>
  <c r="CQ27" i="1"/>
  <c r="CR27" i="1" s="1"/>
  <c r="CQ25" i="1"/>
  <c r="CR24" i="1"/>
  <c r="CR8" i="1"/>
  <c r="CR7" i="1"/>
  <c r="CQ51" i="1"/>
  <c r="CQ23" i="1"/>
  <c r="CR23" i="1" s="1"/>
  <c r="CQ9" i="1"/>
  <c r="CQ47" i="1"/>
  <c r="CR47" i="1" s="1"/>
  <c r="CQ36" i="1"/>
  <c r="CQ11" i="1"/>
  <c r="CR11" i="1" s="1"/>
  <c r="CQ5" i="1"/>
  <c r="CR5" i="1" s="1"/>
  <c r="CQ56" i="1"/>
  <c r="CQ48" i="1"/>
  <c r="CQ40" i="1"/>
  <c r="CQ22" i="1"/>
  <c r="CR22" i="1" s="1"/>
  <c r="CQ6" i="1"/>
  <c r="CQ16" i="1"/>
  <c r="CQ18" i="1"/>
  <c r="CQ4" i="1"/>
  <c r="DC45" i="1" l="1"/>
  <c r="DD45" i="1" s="1"/>
  <c r="DE45" i="1" s="1"/>
  <c r="CV55" i="1"/>
  <c r="CV43" i="1"/>
  <c r="CR54" i="1"/>
  <c r="CV53" i="1"/>
  <c r="CR39" i="1"/>
  <c r="CR38" i="1"/>
  <c r="CR19" i="1"/>
  <c r="CR13" i="1"/>
  <c r="CV14" i="1"/>
  <c r="CQ28" i="1"/>
  <c r="CR28" i="1" s="1"/>
  <c r="CR25" i="1"/>
  <c r="CR18" i="1"/>
  <c r="CR36" i="1"/>
  <c r="CR9" i="1"/>
  <c r="CR40" i="1"/>
  <c r="CQ46" i="1"/>
  <c r="CR6" i="1"/>
  <c r="CQ12" i="1"/>
  <c r="CQ10" i="1"/>
  <c r="CR48" i="1"/>
  <c r="CQ29" i="1"/>
  <c r="CR51" i="1"/>
  <c r="CQ30" i="1"/>
  <c r="CR56" i="1"/>
  <c r="CR16" i="1"/>
  <c r="CQ17" i="1"/>
  <c r="CQ34" i="1"/>
  <c r="CR34" i="1" s="1"/>
  <c r="CQ35" i="1"/>
  <c r="CR4" i="1"/>
  <c r="CQ41" i="1"/>
  <c r="DF45" i="1" l="1"/>
  <c r="DG45" i="1" s="1"/>
  <c r="DH45" i="1" s="1"/>
  <c r="CV50" i="1"/>
  <c r="CV42" i="1"/>
  <c r="CV33" i="1"/>
  <c r="CV52" i="1"/>
  <c r="CV31" i="1"/>
  <c r="CV32" i="1"/>
  <c r="CV21" i="1"/>
  <c r="CV15" i="1"/>
  <c r="CV26" i="1"/>
  <c r="CV27" i="1"/>
  <c r="CV28" i="1"/>
  <c r="CV40" i="1"/>
  <c r="CR41" i="1"/>
  <c r="CR17" i="1"/>
  <c r="CR29" i="1"/>
  <c r="CR35" i="1"/>
  <c r="CR30" i="1"/>
  <c r="CR46" i="1"/>
  <c r="CR10" i="1"/>
  <c r="CR12" i="1"/>
  <c r="DI45" i="1" l="1"/>
  <c r="DJ45" i="1" s="1"/>
  <c r="CV54" i="1"/>
  <c r="DA50" i="1"/>
  <c r="DB50" i="1" s="1"/>
  <c r="DC50" i="1" s="1"/>
  <c r="DD50" i="1" s="1"/>
  <c r="CV38" i="1"/>
  <c r="DA53" i="1"/>
  <c r="CV49" i="1"/>
  <c r="CV37" i="1"/>
  <c r="CV19" i="1"/>
  <c r="DA27" i="1"/>
  <c r="DB27" i="1" s="1"/>
  <c r="DC27" i="1" s="1"/>
  <c r="CV24" i="1"/>
  <c r="CV25" i="1"/>
  <c r="CV7" i="1"/>
  <c r="CV9" i="1"/>
  <c r="CV18" i="1"/>
  <c r="CV22" i="1"/>
  <c r="CV34" i="1"/>
  <c r="CV48" i="1"/>
  <c r="CV56" i="1"/>
  <c r="CV11" i="1"/>
  <c r="CV6" i="1"/>
  <c r="CV47" i="1"/>
  <c r="CV5" i="1"/>
  <c r="DB53" i="1" l="1"/>
  <c r="DA55" i="1"/>
  <c r="DE50" i="1"/>
  <c r="DF50" i="1" s="1"/>
  <c r="DG50" i="1" s="1"/>
  <c r="DH50" i="1" s="1"/>
  <c r="DI50" i="1" s="1"/>
  <c r="DJ50" i="1" s="1"/>
  <c r="DA43" i="1"/>
  <c r="DB43" i="1" s="1"/>
  <c r="DC43" i="1" s="1"/>
  <c r="DD43" i="1" s="1"/>
  <c r="DE43" i="1" s="1"/>
  <c r="DF43" i="1" s="1"/>
  <c r="DG43" i="1" s="1"/>
  <c r="DH43" i="1" s="1"/>
  <c r="DI43" i="1" s="1"/>
  <c r="DJ43" i="1" s="1"/>
  <c r="CV44" i="1"/>
  <c r="DA42" i="1"/>
  <c r="DB42" i="1" s="1"/>
  <c r="DC42" i="1" s="1"/>
  <c r="DD42" i="1" s="1"/>
  <c r="DE42" i="1" s="1"/>
  <c r="DF42" i="1" s="1"/>
  <c r="DG42" i="1" s="1"/>
  <c r="DH42" i="1" s="1"/>
  <c r="DI42" i="1" s="1"/>
  <c r="DJ42" i="1" s="1"/>
  <c r="CV39" i="1"/>
  <c r="DA32" i="1"/>
  <c r="DA33" i="1"/>
  <c r="DB33" i="1" s="1"/>
  <c r="DC33" i="1" s="1"/>
  <c r="DD33" i="1" s="1"/>
  <c r="DE33" i="1" s="1"/>
  <c r="DF33" i="1" s="1"/>
  <c r="DG33" i="1" s="1"/>
  <c r="DH33" i="1" s="1"/>
  <c r="DI33" i="1" s="1"/>
  <c r="DJ33" i="1" s="1"/>
  <c r="DA31" i="1"/>
  <c r="DB31" i="1" s="1"/>
  <c r="DC31" i="1" s="1"/>
  <c r="DD31" i="1" s="1"/>
  <c r="DE31" i="1" s="1"/>
  <c r="DF31" i="1" s="1"/>
  <c r="DG31" i="1" s="1"/>
  <c r="DH31" i="1" s="1"/>
  <c r="DI31" i="1" s="1"/>
  <c r="DJ31" i="1" s="1"/>
  <c r="DA19" i="1"/>
  <c r="DB19" i="1" s="1"/>
  <c r="DC19" i="1" s="1"/>
  <c r="DD19" i="1" s="1"/>
  <c r="DE19" i="1" s="1"/>
  <c r="DF19" i="1" s="1"/>
  <c r="DG19" i="1" s="1"/>
  <c r="DH19" i="1" s="1"/>
  <c r="DI19" i="1" s="1"/>
  <c r="DJ19" i="1" s="1"/>
  <c r="CV20" i="1"/>
  <c r="DA14" i="1"/>
  <c r="DB14" i="1" s="1"/>
  <c r="DA15" i="1"/>
  <c r="DB15" i="1" s="1"/>
  <c r="DC15" i="1" s="1"/>
  <c r="DD15" i="1" s="1"/>
  <c r="DE15" i="1" s="1"/>
  <c r="DF15" i="1" s="1"/>
  <c r="DG15" i="1" s="1"/>
  <c r="DH15" i="1" s="1"/>
  <c r="DI15" i="1" s="1"/>
  <c r="DJ15" i="1" s="1"/>
  <c r="CV13" i="1"/>
  <c r="DD27" i="1"/>
  <c r="DE27" i="1" s="1"/>
  <c r="DF27" i="1" s="1"/>
  <c r="DG27" i="1" s="1"/>
  <c r="DH27" i="1" s="1"/>
  <c r="DI27" i="1" s="1"/>
  <c r="DJ27" i="1" s="1"/>
  <c r="CV8" i="1"/>
  <c r="CV23" i="1"/>
  <c r="CV51" i="1"/>
  <c r="CV17" i="1"/>
  <c r="CV4" i="1"/>
  <c r="CV16" i="1"/>
  <c r="CV41" i="1"/>
  <c r="CV10" i="1"/>
  <c r="CV29" i="1"/>
  <c r="DA54" i="1" l="1"/>
  <c r="DB54" i="1" s="1"/>
  <c r="DA52" i="1"/>
  <c r="DB52" i="1" s="1"/>
  <c r="DC14" i="1"/>
  <c r="DD14" i="1" s="1"/>
  <c r="DE14" i="1" s="1"/>
  <c r="DF14" i="1" s="1"/>
  <c r="DG14" i="1" s="1"/>
  <c r="DH14" i="1" s="1"/>
  <c r="DI14" i="1" s="1"/>
  <c r="DB32" i="1"/>
  <c r="DC32" i="1" s="1"/>
  <c r="DD32" i="1" s="1"/>
  <c r="DC53" i="1"/>
  <c r="DD53" i="1" s="1"/>
  <c r="DB55" i="1"/>
  <c r="DC55" i="1" s="1"/>
  <c r="DD55" i="1" s="1"/>
  <c r="DE55" i="1" s="1"/>
  <c r="DF55" i="1" s="1"/>
  <c r="DG55" i="1" s="1"/>
  <c r="DH55" i="1" s="1"/>
  <c r="DI55" i="1" s="1"/>
  <c r="DJ55" i="1" s="1"/>
  <c r="DA38" i="1"/>
  <c r="DB38" i="1" s="1"/>
  <c r="DC38" i="1" s="1"/>
  <c r="DD38" i="1" s="1"/>
  <c r="DE38" i="1" s="1"/>
  <c r="DF38" i="1" s="1"/>
  <c r="DG38" i="1" s="1"/>
  <c r="DH38" i="1" s="1"/>
  <c r="DI38" i="1" s="1"/>
  <c r="DJ38" i="1" s="1"/>
  <c r="DA21" i="1"/>
  <c r="DA13" i="1"/>
  <c r="DB13" i="1" s="1"/>
  <c r="DC13" i="1" s="1"/>
  <c r="DD13" i="1" s="1"/>
  <c r="DE13" i="1" s="1"/>
  <c r="DF13" i="1" s="1"/>
  <c r="DG13" i="1" s="1"/>
  <c r="DH13" i="1" s="1"/>
  <c r="DI13" i="1" s="1"/>
  <c r="DJ13" i="1" s="1"/>
  <c r="DA24" i="1"/>
  <c r="DB24" i="1" s="1"/>
  <c r="DC24" i="1" s="1"/>
  <c r="DD24" i="1" s="1"/>
  <c r="DE24" i="1" s="1"/>
  <c r="DF24" i="1" s="1"/>
  <c r="DG24" i="1" s="1"/>
  <c r="DH24" i="1" s="1"/>
  <c r="DI24" i="1" s="1"/>
  <c r="DJ24" i="1" s="1"/>
  <c r="DA26" i="1"/>
  <c r="DB26" i="1" s="1"/>
  <c r="DA8" i="1"/>
  <c r="DB8" i="1" s="1"/>
  <c r="DC8" i="1" s="1"/>
  <c r="DD8" i="1" s="1"/>
  <c r="DE8" i="1" s="1"/>
  <c r="DF8" i="1" s="1"/>
  <c r="DG8" i="1" s="1"/>
  <c r="DH8" i="1" s="1"/>
  <c r="DI8" i="1" s="1"/>
  <c r="DJ8" i="1" s="1"/>
  <c r="DA7" i="1"/>
  <c r="DB7" i="1" s="1"/>
  <c r="DC7" i="1" s="1"/>
  <c r="DD7" i="1" s="1"/>
  <c r="DE7" i="1" s="1"/>
  <c r="DF7" i="1" s="1"/>
  <c r="DG7" i="1" s="1"/>
  <c r="DH7" i="1" s="1"/>
  <c r="DI7" i="1" s="1"/>
  <c r="DJ7" i="1" s="1"/>
  <c r="CV30" i="1"/>
  <c r="DA6" i="1"/>
  <c r="DB6" i="1" s="1"/>
  <c r="DA40" i="1"/>
  <c r="DA56" i="1"/>
  <c r="DB56" i="1" s="1"/>
  <c r="DC56" i="1" s="1"/>
  <c r="DD56" i="1" s="1"/>
  <c r="DE56" i="1" s="1"/>
  <c r="CV46" i="1"/>
  <c r="DA51" i="1"/>
  <c r="DB51" i="1" s="1"/>
  <c r="DC51" i="1" s="1"/>
  <c r="DD51" i="1" s="1"/>
  <c r="CV36" i="1"/>
  <c r="CV35" i="1"/>
  <c r="DA9" i="1"/>
  <c r="DB9" i="1" s="1"/>
  <c r="DC9" i="1" s="1"/>
  <c r="DD9" i="1" s="1"/>
  <c r="DE9" i="1" s="1"/>
  <c r="DF9" i="1" s="1"/>
  <c r="DG9" i="1" s="1"/>
  <c r="DH9" i="1" s="1"/>
  <c r="DI9" i="1" s="1"/>
  <c r="DJ9" i="1" s="1"/>
  <c r="DA17" i="1"/>
  <c r="DA4" i="1"/>
  <c r="DB4" i="1" s="1"/>
  <c r="DC4" i="1" s="1"/>
  <c r="DD4" i="1" s="1"/>
  <c r="DB21" i="1" l="1"/>
  <c r="DC21" i="1" s="1"/>
  <c r="DD21" i="1" s="1"/>
  <c r="DE21" i="1" s="1"/>
  <c r="DF21" i="1" s="1"/>
  <c r="DG21" i="1" s="1"/>
  <c r="DH21" i="1" s="1"/>
  <c r="DI21" i="1" s="1"/>
  <c r="DJ21" i="1" s="1"/>
  <c r="DC54" i="1"/>
  <c r="DD54" i="1" s="1"/>
  <c r="DE54" i="1" s="1"/>
  <c r="DF54" i="1" s="1"/>
  <c r="DG54" i="1" s="1"/>
  <c r="DH54" i="1" s="1"/>
  <c r="DI54" i="1" s="1"/>
  <c r="DJ54" i="1" s="1"/>
  <c r="DA25" i="1"/>
  <c r="DB25" i="1" s="1"/>
  <c r="DC25" i="1" s="1"/>
  <c r="DE53" i="1"/>
  <c r="DF53" i="1" s="1"/>
  <c r="DG53" i="1" s="1"/>
  <c r="DH53" i="1" s="1"/>
  <c r="DI53" i="1" s="1"/>
  <c r="DJ53" i="1" s="1"/>
  <c r="DJ14" i="1"/>
  <c r="DC26" i="1"/>
  <c r="DD26" i="1" s="1"/>
  <c r="DE26" i="1" s="1"/>
  <c r="DF26" i="1" s="1"/>
  <c r="DG26" i="1" s="1"/>
  <c r="DH26" i="1" s="1"/>
  <c r="DI26" i="1" s="1"/>
  <c r="DJ26" i="1" s="1"/>
  <c r="DE32" i="1"/>
  <c r="DF32" i="1" s="1"/>
  <c r="DG32" i="1" s="1"/>
  <c r="DH32" i="1" s="1"/>
  <c r="DI32" i="1" s="1"/>
  <c r="DJ32" i="1" s="1"/>
  <c r="DC52" i="1"/>
  <c r="DD52" i="1" s="1"/>
  <c r="DA49" i="1"/>
  <c r="DB49" i="1" s="1"/>
  <c r="DC49" i="1" s="1"/>
  <c r="DD49" i="1" s="1"/>
  <c r="DE49" i="1" s="1"/>
  <c r="DF49" i="1" s="1"/>
  <c r="DA44" i="1"/>
  <c r="DB44" i="1" s="1"/>
  <c r="DC44" i="1" s="1"/>
  <c r="DD44" i="1" s="1"/>
  <c r="DE44" i="1" s="1"/>
  <c r="DF44" i="1" s="1"/>
  <c r="DG44" i="1" s="1"/>
  <c r="DH44" i="1" s="1"/>
  <c r="DI44" i="1" s="1"/>
  <c r="DJ44" i="1" s="1"/>
  <c r="DA39" i="1"/>
  <c r="DB39" i="1" s="1"/>
  <c r="DC39" i="1" s="1"/>
  <c r="DD39" i="1" s="1"/>
  <c r="DE39" i="1" s="1"/>
  <c r="DF39" i="1" s="1"/>
  <c r="DG39" i="1" s="1"/>
  <c r="DH39" i="1" s="1"/>
  <c r="DI39" i="1" s="1"/>
  <c r="DJ39" i="1" s="1"/>
  <c r="DA37" i="1"/>
  <c r="DB37" i="1" s="1"/>
  <c r="DC37" i="1" s="1"/>
  <c r="DD37" i="1" s="1"/>
  <c r="DE37" i="1" s="1"/>
  <c r="DF37" i="1" s="1"/>
  <c r="DG37" i="1" s="1"/>
  <c r="DH37" i="1" s="1"/>
  <c r="DI37" i="1" s="1"/>
  <c r="DJ37" i="1" s="1"/>
  <c r="DA20" i="1"/>
  <c r="DB20" i="1" s="1"/>
  <c r="DC20" i="1" s="1"/>
  <c r="DD20" i="1" s="1"/>
  <c r="DE20" i="1" s="1"/>
  <c r="DF20" i="1" s="1"/>
  <c r="DG20" i="1" s="1"/>
  <c r="DH20" i="1" s="1"/>
  <c r="DI20" i="1" s="1"/>
  <c r="DJ20" i="1" s="1"/>
  <c r="DB17" i="1"/>
  <c r="DC17" i="1" s="1"/>
  <c r="DD17" i="1" s="1"/>
  <c r="DE17" i="1" s="1"/>
  <c r="DC6" i="1"/>
  <c r="DA29" i="1"/>
  <c r="DB29" i="1" s="1"/>
  <c r="DB40" i="1"/>
  <c r="DC40" i="1" s="1"/>
  <c r="DD40" i="1" s="1"/>
  <c r="DE40" i="1" s="1"/>
  <c r="DF40" i="1" s="1"/>
  <c r="DG40" i="1" s="1"/>
  <c r="DH40" i="1" s="1"/>
  <c r="DI40" i="1" s="1"/>
  <c r="DJ40" i="1" s="1"/>
  <c r="DA22" i="1"/>
  <c r="DA34" i="1"/>
  <c r="DB34" i="1" s="1"/>
  <c r="DC34" i="1" s="1"/>
  <c r="DD34" i="1" s="1"/>
  <c r="DE34" i="1" s="1"/>
  <c r="DF34" i="1" s="1"/>
  <c r="DG34" i="1" s="1"/>
  <c r="DH34" i="1" s="1"/>
  <c r="DI34" i="1" s="1"/>
  <c r="DJ34" i="1" s="1"/>
  <c r="DA5" i="1"/>
  <c r="DB5" i="1" s="1"/>
  <c r="DC5" i="1" s="1"/>
  <c r="DA41" i="1"/>
  <c r="DB41" i="1" s="1"/>
  <c r="DC41" i="1" s="1"/>
  <c r="DD41" i="1" s="1"/>
  <c r="DE41" i="1" s="1"/>
  <c r="DF41" i="1" s="1"/>
  <c r="DG41" i="1" s="1"/>
  <c r="DH41" i="1" s="1"/>
  <c r="DI41" i="1" s="1"/>
  <c r="DJ41" i="1" s="1"/>
  <c r="DE4" i="1"/>
  <c r="DF4" i="1" s="1"/>
  <c r="DG4" i="1" s="1"/>
  <c r="DH4" i="1" s="1"/>
  <c r="DI4" i="1" s="1"/>
  <c r="DJ4" i="1" s="1"/>
  <c r="DA11" i="1"/>
  <c r="DA16" i="1"/>
  <c r="DB16" i="1" s="1"/>
  <c r="DC16" i="1" s="1"/>
  <c r="DD16" i="1" s="1"/>
  <c r="DE16" i="1" s="1"/>
  <c r="DF16" i="1" s="1"/>
  <c r="DG16" i="1" s="1"/>
  <c r="DH16" i="1" s="1"/>
  <c r="DI16" i="1" s="1"/>
  <c r="DJ16" i="1" s="1"/>
  <c r="DE51" i="1"/>
  <c r="DF51" i="1" s="1"/>
  <c r="DG51" i="1" s="1"/>
  <c r="DH51" i="1" s="1"/>
  <c r="DI51" i="1" s="1"/>
  <c r="DJ51" i="1" s="1"/>
  <c r="DA47" i="1"/>
  <c r="DB47" i="1" s="1"/>
  <c r="DC47" i="1" s="1"/>
  <c r="DD47" i="1" s="1"/>
  <c r="DE47" i="1" s="1"/>
  <c r="DF47" i="1" s="1"/>
  <c r="DG47" i="1" s="1"/>
  <c r="DA23" i="1"/>
  <c r="DB23" i="1" s="1"/>
  <c r="DC23" i="1" s="1"/>
  <c r="DD23" i="1" s="1"/>
  <c r="DE23" i="1" s="1"/>
  <c r="DF23" i="1" s="1"/>
  <c r="DG23" i="1" s="1"/>
  <c r="DH23" i="1" s="1"/>
  <c r="DI23" i="1" s="1"/>
  <c r="DJ23" i="1" s="1"/>
  <c r="CV12" i="1"/>
  <c r="DA35" i="1"/>
  <c r="DB35" i="1" s="1"/>
  <c r="DC35" i="1" s="1"/>
  <c r="DD35" i="1" s="1"/>
  <c r="DE35" i="1" s="1"/>
  <c r="DF35" i="1" s="1"/>
  <c r="DG35" i="1" s="1"/>
  <c r="DH35" i="1" s="1"/>
  <c r="DI35" i="1" s="1"/>
  <c r="DJ35" i="1" s="1"/>
  <c r="DA30" i="1"/>
  <c r="DB30" i="1" s="1"/>
  <c r="DC30" i="1" s="1"/>
  <c r="DF56" i="1"/>
  <c r="DG56" i="1" s="1"/>
  <c r="DH56" i="1" s="1"/>
  <c r="DI56" i="1" s="1"/>
  <c r="DJ56" i="1" s="1"/>
  <c r="DA18" i="1"/>
  <c r="DB18" i="1" s="1"/>
  <c r="DC18" i="1" s="1"/>
  <c r="DD18" i="1" s="1"/>
  <c r="DE18" i="1" s="1"/>
  <c r="DF18" i="1" s="1"/>
  <c r="DG18" i="1" s="1"/>
  <c r="DH18" i="1" s="1"/>
  <c r="DI18" i="1" s="1"/>
  <c r="DJ18" i="1" s="1"/>
  <c r="DE52" i="1" l="1"/>
  <c r="DF52" i="1" s="1"/>
  <c r="DG52" i="1" s="1"/>
  <c r="DH52" i="1" s="1"/>
  <c r="DI52" i="1" s="1"/>
  <c r="DJ52" i="1" s="1"/>
  <c r="DD25" i="1"/>
  <c r="DE25" i="1" s="1"/>
  <c r="DF25" i="1" s="1"/>
  <c r="DG25" i="1" s="1"/>
  <c r="DH25" i="1" s="1"/>
  <c r="DI25" i="1" s="1"/>
  <c r="DJ25" i="1" s="1"/>
  <c r="DA10" i="1"/>
  <c r="DB10" i="1" s="1"/>
  <c r="DC10" i="1" s="1"/>
  <c r="DD10" i="1" s="1"/>
  <c r="DE10" i="1" s="1"/>
  <c r="DF10" i="1" s="1"/>
  <c r="DG10" i="1" s="1"/>
  <c r="DH10" i="1" s="1"/>
  <c r="DI10" i="1" s="1"/>
  <c r="DJ10" i="1" s="1"/>
  <c r="DF17" i="1"/>
  <c r="DG17" i="1" s="1"/>
  <c r="DH17" i="1" s="1"/>
  <c r="DI17" i="1" s="1"/>
  <c r="DJ17" i="1" s="1"/>
  <c r="DG49" i="1"/>
  <c r="DH49" i="1" s="1"/>
  <c r="DI49" i="1" s="1"/>
  <c r="DJ49" i="1" s="1"/>
  <c r="DD6" i="1"/>
  <c r="DH47" i="1"/>
  <c r="DI47" i="1" s="1"/>
  <c r="DJ47" i="1" s="1"/>
  <c r="DA48" i="1"/>
  <c r="DB48" i="1" s="1"/>
  <c r="DC48" i="1" s="1"/>
  <c r="DB22" i="1"/>
  <c r="DC22" i="1" s="1"/>
  <c r="DD22" i="1" s="1"/>
  <c r="DE22" i="1" s="1"/>
  <c r="DF22" i="1" s="1"/>
  <c r="DG22" i="1" s="1"/>
  <c r="DC29" i="1"/>
  <c r="DD29" i="1" s="1"/>
  <c r="DE29" i="1" s="1"/>
  <c r="DF29" i="1" s="1"/>
  <c r="DG29" i="1" s="1"/>
  <c r="DH29" i="1" s="1"/>
  <c r="DI29" i="1" s="1"/>
  <c r="DJ29" i="1" s="1"/>
  <c r="DD30" i="1"/>
  <c r="DE30" i="1" s="1"/>
  <c r="DF30" i="1" s="1"/>
  <c r="DG30" i="1" s="1"/>
  <c r="DH30" i="1" s="1"/>
  <c r="DI30" i="1" s="1"/>
  <c r="DJ30" i="1" s="1"/>
  <c r="DD5" i="1"/>
  <c r="DE5" i="1" s="1"/>
  <c r="DF5" i="1" s="1"/>
  <c r="DG5" i="1" s="1"/>
  <c r="DH5" i="1" s="1"/>
  <c r="DI5" i="1" s="1"/>
  <c r="DJ5" i="1" s="1"/>
  <c r="DB11" i="1"/>
  <c r="DC11" i="1" s="1"/>
  <c r="DD11" i="1" s="1"/>
  <c r="DE11" i="1" s="1"/>
  <c r="DF11" i="1" s="1"/>
  <c r="DG11" i="1" s="1"/>
  <c r="DH11" i="1" s="1"/>
  <c r="DI11" i="1" s="1"/>
  <c r="DJ11" i="1" s="1"/>
  <c r="DA46" i="1"/>
  <c r="DA28" i="1"/>
  <c r="DB28" i="1" s="1"/>
  <c r="DC28" i="1" s="1"/>
  <c r="DD28" i="1" s="1"/>
  <c r="DE28" i="1" s="1"/>
  <c r="DF28" i="1" s="1"/>
  <c r="DG28" i="1" s="1"/>
  <c r="DH28" i="1" s="1"/>
  <c r="DI28" i="1" s="1"/>
  <c r="DA36" i="1"/>
  <c r="DB36" i="1" s="1"/>
  <c r="DC36" i="1" s="1"/>
  <c r="DD36" i="1" s="1"/>
  <c r="DE36" i="1" s="1"/>
  <c r="DF36" i="1" s="1"/>
  <c r="DG36" i="1" s="1"/>
  <c r="DH36" i="1" s="1"/>
  <c r="DI36" i="1" s="1"/>
  <c r="DJ36" i="1" s="1"/>
  <c r="DA12" i="1" l="1"/>
  <c r="DB12" i="1" s="1"/>
  <c r="DC12" i="1" s="1"/>
  <c r="DD12" i="1" s="1"/>
  <c r="DE12" i="1" s="1"/>
  <c r="DF12" i="1" s="1"/>
  <c r="DG12" i="1" s="1"/>
  <c r="DH12" i="1" s="1"/>
  <c r="DI12" i="1" s="1"/>
  <c r="DJ12" i="1" s="1"/>
  <c r="DE6" i="1"/>
  <c r="DF6" i="1" s="1"/>
  <c r="DG6" i="1" s="1"/>
  <c r="DH22" i="1"/>
  <c r="DI22" i="1" s="1"/>
  <c r="DJ22" i="1" s="1"/>
  <c r="DD48" i="1"/>
  <c r="DE48" i="1" s="1"/>
  <c r="DF48" i="1" s="1"/>
  <c r="DG48" i="1" s="1"/>
  <c r="DH48" i="1" s="1"/>
  <c r="DI48" i="1" s="1"/>
  <c r="DJ48" i="1" s="1"/>
  <c r="DB46" i="1"/>
  <c r="DC46" i="1" s="1"/>
  <c r="DD46" i="1" s="1"/>
  <c r="DE46" i="1" s="1"/>
  <c r="DF46" i="1" s="1"/>
  <c r="DG46" i="1" s="1"/>
  <c r="DH46" i="1" s="1"/>
  <c r="DI46" i="1" s="1"/>
  <c r="DJ46" i="1" s="1"/>
  <c r="DJ28" i="1"/>
  <c r="DH6" i="1" l="1"/>
  <c r="DI6" i="1" s="1"/>
  <c r="DJ6" i="1" s="1"/>
</calcChain>
</file>

<file path=xl/sharedStrings.xml><?xml version="1.0" encoding="utf-8"?>
<sst xmlns="http://schemas.openxmlformats.org/spreadsheetml/2006/main" count="428" uniqueCount="114">
  <si>
    <t>Русский язык</t>
  </si>
  <si>
    <t>РУС</t>
  </si>
  <si>
    <t>Литература, литчтение</t>
  </si>
  <si>
    <t>ЛИТ</t>
  </si>
  <si>
    <t>2а</t>
  </si>
  <si>
    <t>МАТ</t>
  </si>
  <si>
    <t>Английский язык</t>
  </si>
  <si>
    <t>АНГ</t>
  </si>
  <si>
    <t>2б</t>
  </si>
  <si>
    <t>Окружающий мир</t>
  </si>
  <si>
    <t>ОКР</t>
  </si>
  <si>
    <t>2в</t>
  </si>
  <si>
    <t>Математика</t>
  </si>
  <si>
    <t>2г</t>
  </si>
  <si>
    <t>ИЗО</t>
  </si>
  <si>
    <t xml:space="preserve">
</t>
  </si>
  <si>
    <t>3а</t>
  </si>
  <si>
    <t>физ-ра</t>
  </si>
  <si>
    <t>ФЗР</t>
  </si>
  <si>
    <t>3б</t>
  </si>
  <si>
    <t>МУЗ</t>
  </si>
  <si>
    <t>3в</t>
  </si>
  <si>
    <t>История</t>
  </si>
  <si>
    <t>ИСТ</t>
  </si>
  <si>
    <t>4а</t>
  </si>
  <si>
    <t>Обществознание</t>
  </si>
  <si>
    <t>ОБЩ</t>
  </si>
  <si>
    <t>4б</t>
  </si>
  <si>
    <t>География</t>
  </si>
  <si>
    <t>ГЕО</t>
  </si>
  <si>
    <t>4в</t>
  </si>
  <si>
    <t>Алгебра</t>
  </si>
  <si>
    <t>АЛГ</t>
  </si>
  <si>
    <t>5а</t>
  </si>
  <si>
    <t>ГЕМ</t>
  </si>
  <si>
    <t>5б</t>
  </si>
  <si>
    <t>Информатика</t>
  </si>
  <si>
    <t>ИНФ</t>
  </si>
  <si>
    <t>6а</t>
  </si>
  <si>
    <t>Физика</t>
  </si>
  <si>
    <t>ФИЗ</t>
  </si>
  <si>
    <t>6б</t>
  </si>
  <si>
    <t>Химия</t>
  </si>
  <si>
    <t>ХИМ</t>
  </si>
  <si>
    <t>6в</t>
  </si>
  <si>
    <t>Биология</t>
  </si>
  <si>
    <t>БИО</t>
  </si>
  <si>
    <t>7а</t>
  </si>
  <si>
    <t>7б</t>
  </si>
  <si>
    <t>7в</t>
  </si>
  <si>
    <t>8а</t>
  </si>
  <si>
    <t>8б</t>
  </si>
  <si>
    <t>9а</t>
  </si>
  <si>
    <t>9б</t>
  </si>
  <si>
    <t>9в</t>
  </si>
  <si>
    <t>10а</t>
  </si>
  <si>
    <t>11а</t>
  </si>
  <si>
    <t>Геометрия</t>
  </si>
  <si>
    <t>Музыка</t>
  </si>
  <si>
    <t>Немецкий</t>
  </si>
  <si>
    <t>НЕМ</t>
  </si>
  <si>
    <t>ФРА</t>
  </si>
  <si>
    <t>Французский</t>
  </si>
  <si>
    <t>Технология</t>
  </si>
  <si>
    <t>ТЕХ</t>
  </si>
  <si>
    <t>ОБЖ</t>
  </si>
  <si>
    <t>Кубановедение</t>
  </si>
  <si>
    <t>КУБ</t>
  </si>
  <si>
    <t>Астрономия</t>
  </si>
  <si>
    <t>АСТ</t>
  </si>
  <si>
    <t>УСЛОВНЫЕ ОБОЗНАЧЕНИЯ</t>
  </si>
  <si>
    <t>КОЛИЧЕСТВО ОЦЕНОЧНЫХ ПРОЦЕДУР</t>
  </si>
  <si>
    <t>класс</t>
  </si>
  <si>
    <t>жирным шрифтом обозначены ВПР</t>
  </si>
  <si>
    <t>2д</t>
  </si>
  <si>
    <t>2е</t>
  </si>
  <si>
    <t>3г</t>
  </si>
  <si>
    <t>3д</t>
  </si>
  <si>
    <t>3е</t>
  </si>
  <si>
    <t>4г</t>
  </si>
  <si>
    <t>4д</t>
  </si>
  <si>
    <t>4е</t>
  </si>
  <si>
    <t>5в</t>
  </si>
  <si>
    <t>5г</t>
  </si>
  <si>
    <t>5д</t>
  </si>
  <si>
    <t>5е</t>
  </si>
  <si>
    <t>6г</t>
  </si>
  <si>
    <t>6д</t>
  </si>
  <si>
    <t>6е</t>
  </si>
  <si>
    <t>7г</t>
  </si>
  <si>
    <t>7д</t>
  </si>
  <si>
    <t>7е</t>
  </si>
  <si>
    <t>8в</t>
  </si>
  <si>
    <t>8г</t>
  </si>
  <si>
    <t>8д</t>
  </si>
  <si>
    <t>9г</t>
  </si>
  <si>
    <t>9д</t>
  </si>
  <si>
    <t>10б</t>
  </si>
  <si>
    <t>10в</t>
  </si>
  <si>
    <t>11б</t>
  </si>
  <si>
    <t>11в</t>
  </si>
  <si>
    <t>И.Н. Ревенко</t>
  </si>
  <si>
    <t>Директор МАОУ СОШ № 16</t>
  </si>
  <si>
    <t>8Е</t>
  </si>
  <si>
    <t>Приложение к приказу № 263 от 01.09.2023 г.</t>
  </si>
  <si>
    <t>февраль</t>
  </si>
  <si>
    <t>март</t>
  </si>
  <si>
    <t>апрель</t>
  </si>
  <si>
    <t>май</t>
  </si>
  <si>
    <t>РУС 1</t>
  </si>
  <si>
    <t>РУС 2</t>
  </si>
  <si>
    <t>БИО, ГЕО, ИСТ, ОБЩ- случайный выбор</t>
  </si>
  <si>
    <t>БИО, ГЕО, ИСТ, ОБЩ, ФИЗ- случайный выбор</t>
  </si>
  <si>
    <t>БИО, ГЕО, ИСТ, ОБЩ, ФИЗ, ХИМ- случайный выбор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</si>
</sst>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632423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color theme="8" tint="-0.499984740745262"/>
      <name val="Calibri"/>
      <family val="2"/>
      <charset val="204"/>
    </font>
    <font>
      <b/>
      <sz val="11"/>
      <color theme="8" tint="-0.499984740745262"/>
      <name val="Calibri"/>
      <family val="2"/>
      <charset val="204"/>
    </font>
    <font>
      <b/>
      <sz val="10"/>
      <color rgb="FF632423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rgb="FF8DB3E2"/>
      </patternFill>
    </fill>
    <fill>
      <patternFill patternType="solid">
        <fgColor rgb="FF00B050"/>
        <bgColor rgb="FF8DB3E2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96">
    <xf numFmtId="0" fontId="0" fillId="0" borderId="0" xfId="0"/>
    <xf numFmtId="0" fontId="17" fillId="0" borderId="5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8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8" fillId="0" borderId="5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14" fillId="0" borderId="13" xfId="0" applyFont="1" applyFill="1" applyBorder="1" applyAlignment="1">
      <alignment horizontal="center" vertical="top"/>
    </xf>
    <xf numFmtId="0" fontId="17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0" fontId="22" fillId="14" borderId="20" xfId="0" applyFont="1" applyFill="1" applyBorder="1" applyAlignment="1">
      <alignment horizontal="center" vertical="top"/>
    </xf>
    <xf numFmtId="0" fontId="14" fillId="14" borderId="5" xfId="0" applyFont="1" applyFill="1" applyBorder="1" applyAlignment="1">
      <alignment horizontal="left" vertical="top"/>
    </xf>
    <xf numFmtId="0" fontId="20" fillId="14" borderId="12" xfId="0" applyFont="1" applyFill="1" applyBorder="1" applyAlignment="1">
      <alignment horizontal="center" vertical="top"/>
    </xf>
    <xf numFmtId="0" fontId="20" fillId="14" borderId="6" xfId="0" applyFont="1" applyFill="1" applyBorder="1" applyAlignment="1">
      <alignment horizontal="center" vertical="top"/>
    </xf>
    <xf numFmtId="0" fontId="0" fillId="12" borderId="0" xfId="0" applyFill="1" applyAlignment="1">
      <alignment vertical="top"/>
    </xf>
    <xf numFmtId="0" fontId="22" fillId="14" borderId="4" xfId="0" applyFont="1" applyFill="1" applyBorder="1" applyAlignment="1">
      <alignment horizontal="center" vertical="top"/>
    </xf>
    <xf numFmtId="0" fontId="14" fillId="0" borderId="0" xfId="0" applyFont="1" applyAlignment="1">
      <alignment vertical="top" wrapText="1"/>
    </xf>
    <xf numFmtId="0" fontId="22" fillId="13" borderId="4" xfId="0" applyFont="1" applyFill="1" applyBorder="1" applyAlignment="1">
      <alignment horizontal="center" vertical="top"/>
    </xf>
    <xf numFmtId="0" fontId="14" fillId="13" borderId="5" xfId="0" applyFont="1" applyFill="1" applyBorder="1" applyAlignment="1">
      <alignment horizontal="left" vertical="top"/>
    </xf>
    <xf numFmtId="0" fontId="20" fillId="13" borderId="12" xfId="0" applyFont="1" applyFill="1" applyBorder="1" applyAlignment="1">
      <alignment horizontal="center" vertical="top"/>
    </xf>
    <xf numFmtId="0" fontId="20" fillId="13" borderId="6" xfId="0" applyFont="1" applyFill="1" applyBorder="1" applyAlignment="1">
      <alignment horizontal="center" vertical="top"/>
    </xf>
    <xf numFmtId="0" fontId="15" fillId="14" borderId="5" xfId="0" applyFont="1" applyFill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5" fillId="13" borderId="5" xfId="0" applyFont="1" applyFill="1" applyBorder="1" applyAlignment="1">
      <alignment horizontal="left" vertical="top"/>
    </xf>
    <xf numFmtId="0" fontId="22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4" fillId="13" borderId="0" xfId="0" applyFont="1" applyFill="1" applyAlignment="1">
      <alignment horizontal="left" vertical="top"/>
    </xf>
    <xf numFmtId="0" fontId="14" fillId="14" borderId="5" xfId="0" applyFont="1" applyFill="1" applyBorder="1" applyAlignment="1">
      <alignment horizontal="left" vertical="top" wrapText="1"/>
    </xf>
    <xf numFmtId="0" fontId="14" fillId="13" borderId="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5" fillId="0" borderId="5" xfId="0" applyFont="1" applyBorder="1" applyAlignment="1">
      <alignment horizontal="left" vertical="top" wrapText="1"/>
    </xf>
    <xf numFmtId="0" fontId="15" fillId="13" borderId="5" xfId="0" applyFont="1" applyFill="1" applyBorder="1" applyAlignment="1">
      <alignment horizontal="left" vertical="top" wrapText="1"/>
    </xf>
    <xf numFmtId="0" fontId="22" fillId="13" borderId="10" xfId="0" applyFont="1" applyFill="1" applyBorder="1" applyAlignment="1">
      <alignment horizontal="center" vertical="top"/>
    </xf>
    <xf numFmtId="0" fontId="14" fillId="13" borderId="11" xfId="0" applyFont="1" applyFill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0" fontId="19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5" fillId="0" borderId="5" xfId="0" applyFont="1" applyBorder="1" applyAlignment="1">
      <alignment horizontal="left" vertical="top" wrapText="1"/>
    </xf>
    <xf numFmtId="0" fontId="26" fillId="14" borderId="5" xfId="0" applyFont="1" applyFill="1" applyBorder="1" applyAlignment="1">
      <alignment horizontal="left" vertical="top"/>
    </xf>
    <xf numFmtId="0" fontId="25" fillId="13" borderId="5" xfId="0" applyFont="1" applyFill="1" applyBorder="1" applyAlignment="1">
      <alignment horizontal="left" vertical="top" wrapText="1"/>
    </xf>
    <xf numFmtId="0" fontId="28" fillId="13" borderId="5" xfId="0" applyFont="1" applyFill="1" applyBorder="1" applyAlignment="1">
      <alignment horizontal="left" vertical="top" wrapText="1"/>
    </xf>
    <xf numFmtId="0" fontId="28" fillId="0" borderId="5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7" fillId="13" borderId="10" xfId="0" applyFont="1" applyFill="1" applyBorder="1" applyAlignment="1">
      <alignment horizontal="center" vertical="top" wrapText="1"/>
    </xf>
    <xf numFmtId="0" fontId="27" fillId="13" borderId="17" xfId="0" applyFont="1" applyFill="1" applyBorder="1" applyAlignment="1">
      <alignment horizontal="center" vertical="top" wrapText="1"/>
    </xf>
    <xf numFmtId="0" fontId="27" fillId="13" borderId="21" xfId="0" applyFont="1" applyFill="1" applyBorder="1" applyAlignment="1">
      <alignment horizontal="center" vertical="top" wrapText="1"/>
    </xf>
    <xf numFmtId="0" fontId="27" fillId="13" borderId="18" xfId="0" applyFont="1" applyFill="1" applyBorder="1" applyAlignment="1">
      <alignment horizontal="center" vertical="top" wrapText="1"/>
    </xf>
    <xf numFmtId="0" fontId="27" fillId="13" borderId="0" xfId="0" applyFont="1" applyFill="1" applyBorder="1" applyAlignment="1">
      <alignment horizontal="center" vertical="top" wrapText="1"/>
    </xf>
    <xf numFmtId="0" fontId="27" fillId="13" borderId="19" xfId="0" applyFont="1" applyFill="1" applyBorder="1" applyAlignment="1">
      <alignment horizontal="center" vertical="top" wrapText="1"/>
    </xf>
    <xf numFmtId="0" fontId="27" fillId="13" borderId="20" xfId="0" applyFont="1" applyFill="1" applyBorder="1" applyAlignment="1">
      <alignment horizontal="center" vertical="top" wrapText="1"/>
    </xf>
    <xf numFmtId="0" fontId="27" fillId="13" borderId="16" xfId="0" applyFont="1" applyFill="1" applyBorder="1" applyAlignment="1">
      <alignment horizontal="center" vertical="top" wrapText="1"/>
    </xf>
    <xf numFmtId="0" fontId="27" fillId="13" borderId="3" xfId="0" applyFont="1" applyFill="1" applyBorder="1" applyAlignment="1">
      <alignment horizontal="center" vertical="top" wrapText="1"/>
    </xf>
    <xf numFmtId="0" fontId="27" fillId="14" borderId="10" xfId="0" applyFont="1" applyFill="1" applyBorder="1" applyAlignment="1">
      <alignment horizontal="center" vertical="top" wrapText="1"/>
    </xf>
    <xf numFmtId="0" fontId="27" fillId="14" borderId="17" xfId="0" applyFont="1" applyFill="1" applyBorder="1" applyAlignment="1">
      <alignment horizontal="center" vertical="top" wrapText="1"/>
    </xf>
    <xf numFmtId="0" fontId="27" fillId="14" borderId="21" xfId="0" applyFont="1" applyFill="1" applyBorder="1" applyAlignment="1">
      <alignment horizontal="center" vertical="top" wrapText="1"/>
    </xf>
    <xf numFmtId="0" fontId="27" fillId="14" borderId="18" xfId="0" applyFont="1" applyFill="1" applyBorder="1" applyAlignment="1">
      <alignment horizontal="center" vertical="top" wrapText="1"/>
    </xf>
    <xf numFmtId="0" fontId="27" fillId="14" borderId="0" xfId="0" applyFont="1" applyFill="1" applyBorder="1" applyAlignment="1">
      <alignment horizontal="center" vertical="top" wrapText="1"/>
    </xf>
    <xf numFmtId="0" fontId="27" fillId="14" borderId="19" xfId="0" applyFont="1" applyFill="1" applyBorder="1" applyAlignment="1">
      <alignment horizontal="center" vertical="top" wrapText="1"/>
    </xf>
    <xf numFmtId="0" fontId="27" fillId="14" borderId="20" xfId="0" applyFont="1" applyFill="1" applyBorder="1" applyAlignment="1">
      <alignment horizontal="center" vertical="top" wrapText="1"/>
    </xf>
    <xf numFmtId="0" fontId="27" fillId="14" borderId="16" xfId="0" applyFont="1" applyFill="1" applyBorder="1" applyAlignment="1">
      <alignment horizontal="center" vertical="top" wrapText="1"/>
    </xf>
    <xf numFmtId="0" fontId="27" fillId="14" borderId="3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4" fillId="11" borderId="14" xfId="0" applyFont="1" applyFill="1" applyBorder="1" applyAlignment="1">
      <alignment horizontal="center" vertical="top"/>
    </xf>
    <xf numFmtId="0" fontId="14" fillId="11" borderId="15" xfId="0" applyFont="1" applyFill="1" applyBorder="1" applyAlignment="1">
      <alignment horizontal="center" vertical="top"/>
    </xf>
    <xf numFmtId="0" fontId="14" fillId="9" borderId="16" xfId="0" applyFont="1" applyFill="1" applyBorder="1" applyAlignment="1">
      <alignment horizontal="center" vertical="top"/>
    </xf>
    <xf numFmtId="0" fontId="14" fillId="9" borderId="3" xfId="0" applyFont="1" applyFill="1" applyBorder="1" applyAlignment="1">
      <alignment horizontal="center" vertical="top"/>
    </xf>
    <xf numFmtId="0" fontId="14" fillId="10" borderId="4" xfId="0" applyFont="1" applyFill="1" applyBorder="1" applyAlignment="1">
      <alignment horizontal="center" vertical="top"/>
    </xf>
    <xf numFmtId="0" fontId="14" fillId="10" borderId="2" xfId="0" applyFont="1" applyFill="1" applyBorder="1" applyAlignment="1">
      <alignment horizontal="center" vertical="top"/>
    </xf>
    <xf numFmtId="0" fontId="14" fillId="15" borderId="18" xfId="0" applyFont="1" applyFill="1" applyBorder="1" applyAlignment="1">
      <alignment horizontal="center" vertical="top"/>
    </xf>
    <xf numFmtId="0" fontId="14" fillId="15" borderId="0" xfId="0" applyFont="1" applyFill="1" applyBorder="1" applyAlignment="1">
      <alignment horizontal="center" vertical="top"/>
    </xf>
    <xf numFmtId="0" fontId="14" fillId="16" borderId="0" xfId="0" applyFont="1" applyFill="1" applyBorder="1" applyAlignment="1">
      <alignment horizontal="center" vertical="top"/>
    </xf>
    <xf numFmtId="0" fontId="14" fillId="16" borderId="19" xfId="0" applyFont="1" applyFill="1" applyBorder="1" applyAlignment="1">
      <alignment horizontal="center" vertical="top"/>
    </xf>
    <xf numFmtId="0" fontId="23" fillId="0" borderId="17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614"/>
  <sheetViews>
    <sheetView tabSelected="1" zoomScale="80" zoomScaleNormal="80" workbookViewId="0">
      <pane xSplit="4" ySplit="3" topLeftCell="E37" activePane="bottomRight" state="frozen"/>
      <selection pane="topRight" activeCell="E1" sqref="E1"/>
      <selection pane="bottomLeft" activeCell="A3" sqref="A3"/>
      <selection pane="bottomRight" activeCell="L55" sqref="L55"/>
    </sheetView>
  </sheetViews>
  <sheetFormatPr defaultColWidth="9" defaultRowHeight="15" customHeight="1" x14ac:dyDescent="0.3"/>
  <cols>
    <col min="1" max="1" width="14.25" style="2" customWidth="1"/>
    <col min="2" max="2" width="4.5" style="4" customWidth="1"/>
    <col min="3" max="3" width="2.25" style="6" customWidth="1"/>
    <col min="4" max="4" width="5.33203125" style="7" customWidth="1"/>
    <col min="5" max="60" width="4.75" style="8" customWidth="1"/>
    <col min="61" max="61" width="6" style="8" customWidth="1"/>
    <col min="62" max="62" width="4.75" style="8" customWidth="1"/>
    <col min="63" max="63" width="5.58203125" style="8" customWidth="1"/>
    <col min="64" max="92" width="4.75" style="8" customWidth="1"/>
    <col min="93" max="101" width="4.75" style="7" customWidth="1"/>
    <col min="102" max="102" width="5.25" style="7" customWidth="1"/>
    <col min="103" max="108" width="4.75" style="7" customWidth="1"/>
    <col min="109" max="109" width="5.58203125" style="7" customWidth="1"/>
    <col min="110" max="111" width="4.75" style="7" customWidth="1"/>
    <col min="112" max="112" width="5.83203125" style="10" customWidth="1"/>
    <col min="113" max="113" width="5.58203125" style="10" customWidth="1"/>
    <col min="114" max="114" width="5.75" style="6" customWidth="1"/>
    <col min="115" max="1017" width="12.83203125" style="6" customWidth="1"/>
    <col min="1018" max="16384" width="9" style="6"/>
  </cols>
  <sheetData>
    <row r="1" spans="1:115" ht="35.5" customHeight="1" x14ac:dyDescent="0.3">
      <c r="AC1" s="9" t="s">
        <v>104</v>
      </c>
    </row>
    <row r="2" spans="1:115" s="11" customFormat="1" ht="30" customHeight="1" x14ac:dyDescent="0.3">
      <c r="A2" s="83" t="s">
        <v>70</v>
      </c>
      <c r="B2" s="83"/>
      <c r="D2" s="12"/>
      <c r="E2" s="86" t="s">
        <v>105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  <c r="AC2" s="88" t="s">
        <v>106</v>
      </c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90" t="s">
        <v>107</v>
      </c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2" t="s">
        <v>108</v>
      </c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3"/>
      <c r="CO2" s="84" t="s">
        <v>71</v>
      </c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</row>
    <row r="3" spans="1:115" s="11" customFormat="1" ht="16.149999999999999" customHeight="1" x14ac:dyDescent="0.3">
      <c r="A3" s="13" t="s">
        <v>31</v>
      </c>
      <c r="B3" s="14" t="s">
        <v>32</v>
      </c>
      <c r="D3" s="15" t="s">
        <v>72</v>
      </c>
      <c r="E3" s="16">
        <v>1</v>
      </c>
      <c r="F3" s="16">
        <v>2</v>
      </c>
      <c r="G3" s="16">
        <v>3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12</v>
      </c>
      <c r="O3" s="16">
        <v>13</v>
      </c>
      <c r="P3" s="16">
        <v>14</v>
      </c>
      <c r="Q3" s="16">
        <v>15</v>
      </c>
      <c r="R3" s="16">
        <v>16</v>
      </c>
      <c r="S3" s="16">
        <v>17</v>
      </c>
      <c r="T3" s="16">
        <v>19</v>
      </c>
      <c r="U3" s="16">
        <v>20</v>
      </c>
      <c r="V3" s="16">
        <v>21</v>
      </c>
      <c r="W3" s="16">
        <v>23</v>
      </c>
      <c r="X3" s="16">
        <v>24</v>
      </c>
      <c r="Y3" s="16">
        <v>26</v>
      </c>
      <c r="Z3" s="16">
        <v>27</v>
      </c>
      <c r="AA3" s="16">
        <v>28</v>
      </c>
      <c r="AB3" s="16">
        <v>29</v>
      </c>
      <c r="AC3" s="16">
        <v>1</v>
      </c>
      <c r="AD3" s="16">
        <v>2</v>
      </c>
      <c r="AE3" s="16">
        <v>4</v>
      </c>
      <c r="AF3" s="16">
        <v>5</v>
      </c>
      <c r="AG3" s="16">
        <v>6</v>
      </c>
      <c r="AH3" s="16">
        <v>7</v>
      </c>
      <c r="AI3" s="16">
        <v>9</v>
      </c>
      <c r="AJ3" s="16">
        <v>11</v>
      </c>
      <c r="AK3" s="16">
        <v>12</v>
      </c>
      <c r="AL3" s="16">
        <v>13</v>
      </c>
      <c r="AM3" s="16">
        <v>14</v>
      </c>
      <c r="AN3" s="16">
        <v>15</v>
      </c>
      <c r="AO3" s="16">
        <v>16</v>
      </c>
      <c r="AP3" s="16">
        <v>18</v>
      </c>
      <c r="AQ3" s="16">
        <v>19</v>
      </c>
      <c r="AR3" s="16">
        <v>20</v>
      </c>
      <c r="AS3" s="16">
        <v>21</v>
      </c>
      <c r="AT3" s="16">
        <v>22</v>
      </c>
      <c r="AU3" s="16">
        <v>23</v>
      </c>
      <c r="AV3" s="16">
        <v>1</v>
      </c>
      <c r="AW3" s="16">
        <v>2</v>
      </c>
      <c r="AX3" s="16">
        <v>3</v>
      </c>
      <c r="AY3" s="16">
        <v>4</v>
      </c>
      <c r="AZ3" s="16">
        <v>5</v>
      </c>
      <c r="BA3" s="16">
        <v>6</v>
      </c>
      <c r="BB3" s="16">
        <v>8</v>
      </c>
      <c r="BC3" s="16">
        <v>9</v>
      </c>
      <c r="BD3" s="16">
        <v>10</v>
      </c>
      <c r="BE3" s="16">
        <v>11</v>
      </c>
      <c r="BF3" s="16">
        <v>12</v>
      </c>
      <c r="BG3" s="16">
        <v>13</v>
      </c>
      <c r="BH3" s="16">
        <v>15</v>
      </c>
      <c r="BI3" s="16">
        <v>16</v>
      </c>
      <c r="BJ3" s="16">
        <v>17</v>
      </c>
      <c r="BK3" s="16">
        <v>18</v>
      </c>
      <c r="BL3" s="16">
        <v>19</v>
      </c>
      <c r="BM3" s="16">
        <v>20</v>
      </c>
      <c r="BN3" s="16">
        <v>23</v>
      </c>
      <c r="BO3" s="16">
        <v>24</v>
      </c>
      <c r="BP3" s="16">
        <v>25</v>
      </c>
      <c r="BQ3" s="16">
        <v>26</v>
      </c>
      <c r="BR3" s="16">
        <v>27</v>
      </c>
      <c r="BS3" s="17">
        <v>29</v>
      </c>
      <c r="BT3" s="18">
        <v>30</v>
      </c>
      <c r="BU3" s="16">
        <v>2</v>
      </c>
      <c r="BV3" s="16">
        <v>3</v>
      </c>
      <c r="BW3" s="16">
        <v>4</v>
      </c>
      <c r="BX3" s="16">
        <v>6</v>
      </c>
      <c r="BY3" s="16">
        <v>7</v>
      </c>
      <c r="BZ3" s="16">
        <v>8</v>
      </c>
      <c r="CA3" s="16">
        <v>10</v>
      </c>
      <c r="CB3" s="16">
        <v>11</v>
      </c>
      <c r="CC3" s="16">
        <v>13</v>
      </c>
      <c r="CD3" s="16">
        <v>14</v>
      </c>
      <c r="CE3" s="16">
        <v>15</v>
      </c>
      <c r="CF3" s="16">
        <v>16</v>
      </c>
      <c r="CG3" s="16">
        <v>17</v>
      </c>
      <c r="CH3" s="16">
        <v>18</v>
      </c>
      <c r="CI3" s="16">
        <v>20</v>
      </c>
      <c r="CJ3" s="16">
        <v>21</v>
      </c>
      <c r="CK3" s="16">
        <v>22</v>
      </c>
      <c r="CL3" s="16">
        <v>23</v>
      </c>
      <c r="CM3" s="16">
        <v>24</v>
      </c>
      <c r="CN3" s="16">
        <v>25</v>
      </c>
      <c r="CO3" s="19" t="s">
        <v>5</v>
      </c>
      <c r="CP3" s="20" t="s">
        <v>1</v>
      </c>
      <c r="CQ3" s="20" t="s">
        <v>32</v>
      </c>
      <c r="CR3" s="20" t="s">
        <v>34</v>
      </c>
      <c r="CS3" s="20" t="s">
        <v>10</v>
      </c>
      <c r="CT3" s="20" t="s">
        <v>46</v>
      </c>
      <c r="CU3" s="20" t="s">
        <v>29</v>
      </c>
      <c r="CV3" s="20" t="s">
        <v>37</v>
      </c>
      <c r="CW3" s="20" t="s">
        <v>23</v>
      </c>
      <c r="CX3" s="20" t="s">
        <v>26</v>
      </c>
      <c r="CY3" s="20" t="s">
        <v>40</v>
      </c>
      <c r="CZ3" s="20" t="s">
        <v>43</v>
      </c>
      <c r="DA3" s="20" t="s">
        <v>7</v>
      </c>
      <c r="DB3" s="20" t="s">
        <v>60</v>
      </c>
      <c r="DC3" s="20" t="s">
        <v>61</v>
      </c>
      <c r="DD3" s="20" t="s">
        <v>3</v>
      </c>
      <c r="DE3" s="20" t="s">
        <v>65</v>
      </c>
      <c r="DF3" s="20" t="s">
        <v>18</v>
      </c>
      <c r="DG3" s="20" t="s">
        <v>20</v>
      </c>
      <c r="DH3" s="20" t="s">
        <v>64</v>
      </c>
      <c r="DI3" s="20" t="s">
        <v>69</v>
      </c>
      <c r="DJ3" s="20" t="s">
        <v>67</v>
      </c>
    </row>
    <row r="4" spans="1:115" ht="16.149999999999999" customHeight="1" x14ac:dyDescent="0.3">
      <c r="A4" s="3" t="s">
        <v>6</v>
      </c>
      <c r="B4" s="5" t="s">
        <v>7</v>
      </c>
      <c r="D4" s="21" t="s">
        <v>4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3">
        <f t="shared" ref="CO4:CO35" si="0">COUNTIF(E4:CN4,"МАТ")</f>
        <v>0</v>
      </c>
      <c r="CP4" s="24">
        <f t="shared" ref="CP4:CP35" si="1">COUNTIF(E4:CN4,"РУС")</f>
        <v>0</v>
      </c>
      <c r="CQ4" s="24">
        <f t="shared" ref="CQ4:CQ35" si="2">COUNTIF(E4:CP4,"АЛГ")</f>
        <v>0</v>
      </c>
      <c r="CR4" s="24">
        <f t="shared" ref="CR4:CR35" si="3">COUNTIF(E4:CQ4,"ГЕМ")</f>
        <v>0</v>
      </c>
      <c r="CS4" s="24">
        <f t="shared" ref="CS4:CS35" si="4">COUNTIF(E4:CN4,"ОКР")</f>
        <v>0</v>
      </c>
      <c r="CT4" s="24">
        <f t="shared" ref="CT4:CT35" si="5">COUNTIF(E4:CN4,"БИО")</f>
        <v>0</v>
      </c>
      <c r="CU4" s="24">
        <f t="shared" ref="CU4:CU35" si="6">COUNTIF(E4:CN4,"ГЕО")</f>
        <v>0</v>
      </c>
      <c r="CV4" s="24">
        <f t="shared" ref="CV4:CV35" si="7">COUNTIF(E4:CU4,"ИНФ")</f>
        <v>0</v>
      </c>
      <c r="CW4" s="24">
        <f t="shared" ref="CW4:CW35" si="8">COUNTIF(E4:CN4,"ИСТ")</f>
        <v>0</v>
      </c>
      <c r="CX4" s="24">
        <f t="shared" ref="CX4:CX35" si="9">COUNTIF(E4:CN4,"ОБЩ")</f>
        <v>0</v>
      </c>
      <c r="CY4" s="24">
        <f t="shared" ref="CY4:CY35" si="10">COUNTIF(E4:CN4,"ФИЗ")</f>
        <v>0</v>
      </c>
      <c r="CZ4" s="24">
        <f t="shared" ref="CZ4:CZ35" si="11">COUNTIF(E4:CN4,"ХИМ")</f>
        <v>0</v>
      </c>
      <c r="DA4" s="24">
        <f t="shared" ref="DA4:DA35" si="12">COUNTIF(E4:CZ4,"АНГ")</f>
        <v>0</v>
      </c>
      <c r="DB4" s="24">
        <f t="shared" ref="DB4:DB35" si="13">COUNTIF(E4:DA4,"НЕМ")</f>
        <v>0</v>
      </c>
      <c r="DC4" s="24">
        <f t="shared" ref="DC4:DC35" si="14">COUNTIF(E4:DB4,"ФРА")</f>
        <v>0</v>
      </c>
      <c r="DD4" s="24">
        <f t="shared" ref="DD4:DD35" si="15">COUNTIF(E4:DC4,"ЛИТ")</f>
        <v>0</v>
      </c>
      <c r="DE4" s="24">
        <f t="shared" ref="DE4:DE35" si="16">COUNTIF(E4:DD4,"ОБЖ")</f>
        <v>0</v>
      </c>
      <c r="DF4" s="24">
        <f t="shared" ref="DF4:DF35" si="17">COUNTIF(E4:DE4,"ФЗР")</f>
        <v>0</v>
      </c>
      <c r="DG4" s="24">
        <f t="shared" ref="DG4:DG35" si="18">COUNTIF(E4:DF4,"МУЗ")</f>
        <v>0</v>
      </c>
      <c r="DH4" s="24">
        <f t="shared" ref="DH4:DH35" si="19">COUNTIF(E4:DG4,"ТЕХ")</f>
        <v>0</v>
      </c>
      <c r="DI4" s="24">
        <f t="shared" ref="DI4:DI35" si="20">COUNTIF(E4:DH4,"АСТ")</f>
        <v>0</v>
      </c>
      <c r="DJ4" s="24">
        <f t="shared" ref="DJ4:DJ35" si="21">COUNTIF(E4:DI4,"КУБ")</f>
        <v>0</v>
      </c>
      <c r="DK4" s="25"/>
    </row>
    <row r="5" spans="1:115" ht="16.149999999999999" customHeight="1" x14ac:dyDescent="0.3">
      <c r="A5" s="1" t="s">
        <v>68</v>
      </c>
      <c r="B5" s="5" t="s">
        <v>69</v>
      </c>
      <c r="D5" s="26" t="s">
        <v>8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3">
        <f t="shared" si="0"/>
        <v>0</v>
      </c>
      <c r="CP5" s="24">
        <f t="shared" si="1"/>
        <v>0</v>
      </c>
      <c r="CQ5" s="24">
        <f t="shared" si="2"/>
        <v>0</v>
      </c>
      <c r="CR5" s="24">
        <f t="shared" si="3"/>
        <v>0</v>
      </c>
      <c r="CS5" s="24">
        <f t="shared" si="4"/>
        <v>0</v>
      </c>
      <c r="CT5" s="24">
        <f t="shared" si="5"/>
        <v>0</v>
      </c>
      <c r="CU5" s="24">
        <f t="shared" si="6"/>
        <v>0</v>
      </c>
      <c r="CV5" s="24">
        <f t="shared" si="7"/>
        <v>0</v>
      </c>
      <c r="CW5" s="24">
        <f t="shared" si="8"/>
        <v>0</v>
      </c>
      <c r="CX5" s="24">
        <f t="shared" si="9"/>
        <v>0</v>
      </c>
      <c r="CY5" s="24">
        <f t="shared" si="10"/>
        <v>0</v>
      </c>
      <c r="CZ5" s="24">
        <f t="shared" si="11"/>
        <v>0</v>
      </c>
      <c r="DA5" s="24">
        <f t="shared" si="12"/>
        <v>0</v>
      </c>
      <c r="DB5" s="24">
        <f t="shared" si="13"/>
        <v>0</v>
      </c>
      <c r="DC5" s="24">
        <f t="shared" si="14"/>
        <v>0</v>
      </c>
      <c r="DD5" s="24">
        <f t="shared" si="15"/>
        <v>0</v>
      </c>
      <c r="DE5" s="24">
        <f t="shared" si="16"/>
        <v>0</v>
      </c>
      <c r="DF5" s="24">
        <f t="shared" si="17"/>
        <v>0</v>
      </c>
      <c r="DG5" s="24">
        <f t="shared" si="18"/>
        <v>0</v>
      </c>
      <c r="DH5" s="24">
        <f t="shared" si="19"/>
        <v>0</v>
      </c>
      <c r="DI5" s="24">
        <f t="shared" si="20"/>
        <v>0</v>
      </c>
      <c r="DJ5" s="24">
        <f t="shared" si="21"/>
        <v>0</v>
      </c>
      <c r="DK5" s="25"/>
    </row>
    <row r="6" spans="1:115" ht="16.149999999999999" customHeight="1" x14ac:dyDescent="0.3">
      <c r="A6" s="1" t="s">
        <v>45</v>
      </c>
      <c r="B6" s="5" t="s">
        <v>46</v>
      </c>
      <c r="D6" s="26" t="s">
        <v>11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3">
        <f t="shared" si="0"/>
        <v>0</v>
      </c>
      <c r="CP6" s="24">
        <f t="shared" si="1"/>
        <v>0</v>
      </c>
      <c r="CQ6" s="24">
        <f t="shared" si="2"/>
        <v>0</v>
      </c>
      <c r="CR6" s="24">
        <f t="shared" si="3"/>
        <v>0</v>
      </c>
      <c r="CS6" s="24">
        <f t="shared" si="4"/>
        <v>0</v>
      </c>
      <c r="CT6" s="24">
        <f t="shared" si="5"/>
        <v>0</v>
      </c>
      <c r="CU6" s="24">
        <f t="shared" si="6"/>
        <v>0</v>
      </c>
      <c r="CV6" s="24">
        <f t="shared" si="7"/>
        <v>0</v>
      </c>
      <c r="CW6" s="24">
        <f t="shared" si="8"/>
        <v>0</v>
      </c>
      <c r="CX6" s="24">
        <f t="shared" si="9"/>
        <v>0</v>
      </c>
      <c r="CY6" s="24">
        <f t="shared" si="10"/>
        <v>0</v>
      </c>
      <c r="CZ6" s="24">
        <f t="shared" si="11"/>
        <v>0</v>
      </c>
      <c r="DA6" s="24">
        <f t="shared" si="12"/>
        <v>0</v>
      </c>
      <c r="DB6" s="24">
        <f t="shared" si="13"/>
        <v>0</v>
      </c>
      <c r="DC6" s="24">
        <f t="shared" si="14"/>
        <v>0</v>
      </c>
      <c r="DD6" s="24">
        <f t="shared" si="15"/>
        <v>0</v>
      </c>
      <c r="DE6" s="24">
        <f t="shared" si="16"/>
        <v>0</v>
      </c>
      <c r="DF6" s="24">
        <f t="shared" si="17"/>
        <v>0</v>
      </c>
      <c r="DG6" s="24">
        <f t="shared" si="18"/>
        <v>0</v>
      </c>
      <c r="DH6" s="24">
        <f t="shared" si="19"/>
        <v>0</v>
      </c>
      <c r="DI6" s="24">
        <f t="shared" si="20"/>
        <v>0</v>
      </c>
      <c r="DJ6" s="24">
        <f t="shared" si="21"/>
        <v>0</v>
      </c>
      <c r="DK6" s="25"/>
    </row>
    <row r="7" spans="1:115" ht="16.149999999999999" customHeight="1" x14ac:dyDescent="0.3">
      <c r="A7" s="1" t="s">
        <v>28</v>
      </c>
      <c r="B7" s="5" t="s">
        <v>29</v>
      </c>
      <c r="D7" s="26" t="s">
        <v>13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3">
        <f t="shared" si="0"/>
        <v>0</v>
      </c>
      <c r="CP7" s="24">
        <f t="shared" si="1"/>
        <v>0</v>
      </c>
      <c r="CQ7" s="24">
        <f t="shared" si="2"/>
        <v>0</v>
      </c>
      <c r="CR7" s="24">
        <f t="shared" si="3"/>
        <v>0</v>
      </c>
      <c r="CS7" s="24">
        <f t="shared" si="4"/>
        <v>0</v>
      </c>
      <c r="CT7" s="24">
        <f t="shared" si="5"/>
        <v>0</v>
      </c>
      <c r="CU7" s="24">
        <f t="shared" si="6"/>
        <v>0</v>
      </c>
      <c r="CV7" s="24">
        <f t="shared" si="7"/>
        <v>0</v>
      </c>
      <c r="CW7" s="24">
        <f t="shared" si="8"/>
        <v>0</v>
      </c>
      <c r="CX7" s="24">
        <f t="shared" si="9"/>
        <v>0</v>
      </c>
      <c r="CY7" s="24">
        <f t="shared" si="10"/>
        <v>0</v>
      </c>
      <c r="CZ7" s="24">
        <f t="shared" si="11"/>
        <v>0</v>
      </c>
      <c r="DA7" s="24">
        <f t="shared" si="12"/>
        <v>0</v>
      </c>
      <c r="DB7" s="24">
        <f t="shared" si="13"/>
        <v>0</v>
      </c>
      <c r="DC7" s="24">
        <f t="shared" si="14"/>
        <v>0</v>
      </c>
      <c r="DD7" s="24">
        <f t="shared" si="15"/>
        <v>0</v>
      </c>
      <c r="DE7" s="24">
        <f t="shared" si="16"/>
        <v>0</v>
      </c>
      <c r="DF7" s="24">
        <f t="shared" si="17"/>
        <v>0</v>
      </c>
      <c r="DG7" s="24">
        <f t="shared" si="18"/>
        <v>0</v>
      </c>
      <c r="DH7" s="24">
        <f t="shared" si="19"/>
        <v>0</v>
      </c>
      <c r="DI7" s="24">
        <f t="shared" si="20"/>
        <v>0</v>
      </c>
      <c r="DJ7" s="24">
        <f t="shared" si="21"/>
        <v>0</v>
      </c>
      <c r="DK7" s="25"/>
    </row>
    <row r="8" spans="1:115" ht="16.149999999999999" customHeight="1" x14ac:dyDescent="0.3">
      <c r="A8" s="1" t="s">
        <v>57</v>
      </c>
      <c r="B8" s="5" t="s">
        <v>34</v>
      </c>
      <c r="D8" s="26" t="s">
        <v>74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3">
        <f t="shared" si="0"/>
        <v>0</v>
      </c>
      <c r="CP8" s="24">
        <f t="shared" si="1"/>
        <v>0</v>
      </c>
      <c r="CQ8" s="24">
        <f t="shared" si="2"/>
        <v>0</v>
      </c>
      <c r="CR8" s="24">
        <f t="shared" si="3"/>
        <v>0</v>
      </c>
      <c r="CS8" s="24">
        <f t="shared" si="4"/>
        <v>0</v>
      </c>
      <c r="CT8" s="24">
        <f t="shared" si="5"/>
        <v>0</v>
      </c>
      <c r="CU8" s="24">
        <f t="shared" si="6"/>
        <v>0</v>
      </c>
      <c r="CV8" s="24">
        <f t="shared" si="7"/>
        <v>0</v>
      </c>
      <c r="CW8" s="24">
        <f t="shared" si="8"/>
        <v>0</v>
      </c>
      <c r="CX8" s="24">
        <f t="shared" si="9"/>
        <v>0</v>
      </c>
      <c r="CY8" s="24">
        <f t="shared" si="10"/>
        <v>0</v>
      </c>
      <c r="CZ8" s="24">
        <f t="shared" si="11"/>
        <v>0</v>
      </c>
      <c r="DA8" s="24">
        <f t="shared" si="12"/>
        <v>0</v>
      </c>
      <c r="DB8" s="24">
        <f t="shared" si="13"/>
        <v>0</v>
      </c>
      <c r="DC8" s="24">
        <f t="shared" si="14"/>
        <v>0</v>
      </c>
      <c r="DD8" s="24">
        <f t="shared" si="15"/>
        <v>0</v>
      </c>
      <c r="DE8" s="24">
        <f t="shared" si="16"/>
        <v>0</v>
      </c>
      <c r="DF8" s="24">
        <f t="shared" si="17"/>
        <v>0</v>
      </c>
      <c r="DG8" s="24">
        <f t="shared" si="18"/>
        <v>0</v>
      </c>
      <c r="DH8" s="24">
        <f t="shared" si="19"/>
        <v>0</v>
      </c>
      <c r="DI8" s="24">
        <f t="shared" si="20"/>
        <v>0</v>
      </c>
      <c r="DJ8" s="24">
        <f t="shared" si="21"/>
        <v>0</v>
      </c>
      <c r="DK8" s="25"/>
    </row>
    <row r="9" spans="1:115" ht="16.149999999999999" customHeight="1" x14ac:dyDescent="0.3">
      <c r="A9" s="1" t="s">
        <v>14</v>
      </c>
      <c r="B9" s="5" t="s">
        <v>14</v>
      </c>
      <c r="D9" s="26" t="s">
        <v>75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3">
        <f t="shared" si="0"/>
        <v>0</v>
      </c>
      <c r="CP9" s="24">
        <f t="shared" si="1"/>
        <v>0</v>
      </c>
      <c r="CQ9" s="24">
        <f t="shared" si="2"/>
        <v>0</v>
      </c>
      <c r="CR9" s="24">
        <f t="shared" si="3"/>
        <v>0</v>
      </c>
      <c r="CS9" s="24">
        <f t="shared" si="4"/>
        <v>0</v>
      </c>
      <c r="CT9" s="24">
        <f t="shared" si="5"/>
        <v>0</v>
      </c>
      <c r="CU9" s="24">
        <f t="shared" si="6"/>
        <v>0</v>
      </c>
      <c r="CV9" s="24">
        <f t="shared" si="7"/>
        <v>0</v>
      </c>
      <c r="CW9" s="24">
        <f t="shared" si="8"/>
        <v>0</v>
      </c>
      <c r="CX9" s="24">
        <f t="shared" si="9"/>
        <v>0</v>
      </c>
      <c r="CY9" s="24">
        <f t="shared" si="10"/>
        <v>0</v>
      </c>
      <c r="CZ9" s="24">
        <f t="shared" si="11"/>
        <v>0</v>
      </c>
      <c r="DA9" s="24">
        <f t="shared" si="12"/>
        <v>0</v>
      </c>
      <c r="DB9" s="24">
        <f t="shared" si="13"/>
        <v>0</v>
      </c>
      <c r="DC9" s="24">
        <f t="shared" si="14"/>
        <v>0</v>
      </c>
      <c r="DD9" s="24">
        <f t="shared" si="15"/>
        <v>0</v>
      </c>
      <c r="DE9" s="24">
        <f t="shared" si="16"/>
        <v>0</v>
      </c>
      <c r="DF9" s="24">
        <f t="shared" si="17"/>
        <v>0</v>
      </c>
      <c r="DG9" s="24">
        <f t="shared" si="18"/>
        <v>0</v>
      </c>
      <c r="DH9" s="24">
        <f t="shared" si="19"/>
        <v>0</v>
      </c>
      <c r="DI9" s="24">
        <f t="shared" si="20"/>
        <v>0</v>
      </c>
      <c r="DJ9" s="24">
        <f t="shared" si="21"/>
        <v>0</v>
      </c>
      <c r="DK9" s="25"/>
    </row>
    <row r="10" spans="1:115" ht="16.149999999999999" customHeight="1" x14ac:dyDescent="0.3">
      <c r="A10" s="1" t="s">
        <v>36</v>
      </c>
      <c r="B10" s="5" t="s">
        <v>37</v>
      </c>
      <c r="C10" s="27" t="s">
        <v>15</v>
      </c>
      <c r="D10" s="28" t="s">
        <v>16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30">
        <f t="shared" si="0"/>
        <v>0</v>
      </c>
      <c r="CP10" s="31">
        <f t="shared" si="1"/>
        <v>0</v>
      </c>
      <c r="CQ10" s="31">
        <f t="shared" si="2"/>
        <v>0</v>
      </c>
      <c r="CR10" s="31">
        <f t="shared" si="3"/>
        <v>0</v>
      </c>
      <c r="CS10" s="31">
        <f t="shared" si="4"/>
        <v>0</v>
      </c>
      <c r="CT10" s="31">
        <f t="shared" si="5"/>
        <v>0</v>
      </c>
      <c r="CU10" s="31">
        <f t="shared" si="6"/>
        <v>0</v>
      </c>
      <c r="CV10" s="31">
        <f t="shared" si="7"/>
        <v>0</v>
      </c>
      <c r="CW10" s="31">
        <f t="shared" si="8"/>
        <v>0</v>
      </c>
      <c r="CX10" s="31">
        <f t="shared" si="9"/>
        <v>0</v>
      </c>
      <c r="CY10" s="31">
        <f t="shared" si="10"/>
        <v>0</v>
      </c>
      <c r="CZ10" s="31">
        <f t="shared" si="11"/>
        <v>0</v>
      </c>
      <c r="DA10" s="31">
        <f t="shared" si="12"/>
        <v>0</v>
      </c>
      <c r="DB10" s="31">
        <f t="shared" si="13"/>
        <v>0</v>
      </c>
      <c r="DC10" s="31">
        <f t="shared" si="14"/>
        <v>0</v>
      </c>
      <c r="DD10" s="31">
        <f t="shared" si="15"/>
        <v>0</v>
      </c>
      <c r="DE10" s="31">
        <f t="shared" si="16"/>
        <v>0</v>
      </c>
      <c r="DF10" s="31">
        <f t="shared" si="17"/>
        <v>0</v>
      </c>
      <c r="DG10" s="31">
        <f t="shared" si="18"/>
        <v>0</v>
      </c>
      <c r="DH10" s="31">
        <f t="shared" si="19"/>
        <v>0</v>
      </c>
      <c r="DI10" s="31">
        <f t="shared" si="20"/>
        <v>0</v>
      </c>
      <c r="DJ10" s="31">
        <f t="shared" si="21"/>
        <v>0</v>
      </c>
    </row>
    <row r="11" spans="1:115" ht="16.149999999999999" customHeight="1" x14ac:dyDescent="0.3">
      <c r="A11" s="1" t="s">
        <v>22</v>
      </c>
      <c r="B11" s="5" t="s">
        <v>23</v>
      </c>
      <c r="C11" s="27"/>
      <c r="D11" s="28" t="s">
        <v>19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30">
        <f t="shared" si="0"/>
        <v>0</v>
      </c>
      <c r="CP11" s="31">
        <f t="shared" si="1"/>
        <v>0</v>
      </c>
      <c r="CQ11" s="31">
        <f t="shared" si="2"/>
        <v>0</v>
      </c>
      <c r="CR11" s="31">
        <f t="shared" si="3"/>
        <v>0</v>
      </c>
      <c r="CS11" s="31">
        <f t="shared" si="4"/>
        <v>0</v>
      </c>
      <c r="CT11" s="31">
        <f t="shared" si="5"/>
        <v>0</v>
      </c>
      <c r="CU11" s="31">
        <f t="shared" si="6"/>
        <v>0</v>
      </c>
      <c r="CV11" s="31">
        <f t="shared" si="7"/>
        <v>0</v>
      </c>
      <c r="CW11" s="31">
        <f t="shared" si="8"/>
        <v>0</v>
      </c>
      <c r="CX11" s="31">
        <f t="shared" si="9"/>
        <v>0</v>
      </c>
      <c r="CY11" s="31">
        <f t="shared" si="10"/>
        <v>0</v>
      </c>
      <c r="CZ11" s="31">
        <f t="shared" si="11"/>
        <v>0</v>
      </c>
      <c r="DA11" s="31">
        <f t="shared" si="12"/>
        <v>0</v>
      </c>
      <c r="DB11" s="31">
        <f t="shared" si="13"/>
        <v>0</v>
      </c>
      <c r="DC11" s="31">
        <f t="shared" si="14"/>
        <v>0</v>
      </c>
      <c r="DD11" s="31">
        <f t="shared" si="15"/>
        <v>0</v>
      </c>
      <c r="DE11" s="31">
        <f t="shared" si="16"/>
        <v>0</v>
      </c>
      <c r="DF11" s="31">
        <f t="shared" si="17"/>
        <v>0</v>
      </c>
      <c r="DG11" s="31">
        <f t="shared" si="18"/>
        <v>0</v>
      </c>
      <c r="DH11" s="31">
        <f t="shared" si="19"/>
        <v>0</v>
      </c>
      <c r="DI11" s="31">
        <f t="shared" si="20"/>
        <v>0</v>
      </c>
      <c r="DJ11" s="31">
        <f t="shared" si="21"/>
        <v>0</v>
      </c>
    </row>
    <row r="12" spans="1:115" ht="16.149999999999999" customHeight="1" x14ac:dyDescent="0.3">
      <c r="A12" s="1" t="s">
        <v>66</v>
      </c>
      <c r="B12" s="5" t="s">
        <v>67</v>
      </c>
      <c r="D12" s="28" t="s">
        <v>21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30">
        <f t="shared" si="0"/>
        <v>0</v>
      </c>
      <c r="CP12" s="31">
        <f t="shared" si="1"/>
        <v>0</v>
      </c>
      <c r="CQ12" s="31">
        <f t="shared" si="2"/>
        <v>0</v>
      </c>
      <c r="CR12" s="31">
        <f t="shared" si="3"/>
        <v>0</v>
      </c>
      <c r="CS12" s="31">
        <f t="shared" si="4"/>
        <v>0</v>
      </c>
      <c r="CT12" s="31">
        <f t="shared" si="5"/>
        <v>0</v>
      </c>
      <c r="CU12" s="31">
        <f t="shared" si="6"/>
        <v>0</v>
      </c>
      <c r="CV12" s="31">
        <f t="shared" si="7"/>
        <v>0</v>
      </c>
      <c r="CW12" s="31">
        <f t="shared" si="8"/>
        <v>0</v>
      </c>
      <c r="CX12" s="31">
        <f t="shared" si="9"/>
        <v>0</v>
      </c>
      <c r="CY12" s="31">
        <f t="shared" si="10"/>
        <v>0</v>
      </c>
      <c r="CZ12" s="31">
        <f t="shared" si="11"/>
        <v>0</v>
      </c>
      <c r="DA12" s="31">
        <f t="shared" si="12"/>
        <v>0</v>
      </c>
      <c r="DB12" s="31">
        <f t="shared" si="13"/>
        <v>0</v>
      </c>
      <c r="DC12" s="31">
        <f t="shared" si="14"/>
        <v>0</v>
      </c>
      <c r="DD12" s="31">
        <f t="shared" si="15"/>
        <v>0</v>
      </c>
      <c r="DE12" s="31">
        <f t="shared" si="16"/>
        <v>0</v>
      </c>
      <c r="DF12" s="31">
        <f t="shared" si="17"/>
        <v>0</v>
      </c>
      <c r="DG12" s="31">
        <f t="shared" si="18"/>
        <v>0</v>
      </c>
      <c r="DH12" s="31">
        <f t="shared" si="19"/>
        <v>0</v>
      </c>
      <c r="DI12" s="31">
        <f t="shared" si="20"/>
        <v>0</v>
      </c>
      <c r="DJ12" s="31">
        <f t="shared" si="21"/>
        <v>0</v>
      </c>
    </row>
    <row r="13" spans="1:115" ht="16.149999999999999" customHeight="1" x14ac:dyDescent="0.3">
      <c r="A13" s="1" t="s">
        <v>2</v>
      </c>
      <c r="B13" s="5" t="s">
        <v>3</v>
      </c>
      <c r="D13" s="28" t="s">
        <v>76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30">
        <f t="shared" si="0"/>
        <v>0</v>
      </c>
      <c r="CP13" s="31">
        <f t="shared" si="1"/>
        <v>0</v>
      </c>
      <c r="CQ13" s="31">
        <f t="shared" si="2"/>
        <v>0</v>
      </c>
      <c r="CR13" s="31">
        <f t="shared" si="3"/>
        <v>0</v>
      </c>
      <c r="CS13" s="31">
        <f t="shared" si="4"/>
        <v>0</v>
      </c>
      <c r="CT13" s="31">
        <f t="shared" si="5"/>
        <v>0</v>
      </c>
      <c r="CU13" s="31">
        <f t="shared" si="6"/>
        <v>0</v>
      </c>
      <c r="CV13" s="31">
        <f t="shared" si="7"/>
        <v>0</v>
      </c>
      <c r="CW13" s="31">
        <f t="shared" si="8"/>
        <v>0</v>
      </c>
      <c r="CX13" s="31">
        <f t="shared" si="9"/>
        <v>0</v>
      </c>
      <c r="CY13" s="31">
        <f t="shared" si="10"/>
        <v>0</v>
      </c>
      <c r="CZ13" s="31">
        <f t="shared" si="11"/>
        <v>0</v>
      </c>
      <c r="DA13" s="31">
        <f t="shared" si="12"/>
        <v>0</v>
      </c>
      <c r="DB13" s="31">
        <f t="shared" si="13"/>
        <v>0</v>
      </c>
      <c r="DC13" s="31">
        <f t="shared" si="14"/>
        <v>0</v>
      </c>
      <c r="DD13" s="31">
        <f t="shared" si="15"/>
        <v>0</v>
      </c>
      <c r="DE13" s="31">
        <f t="shared" si="16"/>
        <v>0</v>
      </c>
      <c r="DF13" s="31">
        <f t="shared" si="17"/>
        <v>0</v>
      </c>
      <c r="DG13" s="31">
        <f t="shared" si="18"/>
        <v>0</v>
      </c>
      <c r="DH13" s="31">
        <f t="shared" si="19"/>
        <v>0</v>
      </c>
      <c r="DI13" s="31">
        <f t="shared" si="20"/>
        <v>0</v>
      </c>
      <c r="DJ13" s="31">
        <f t="shared" si="21"/>
        <v>0</v>
      </c>
    </row>
    <row r="14" spans="1:115" ht="16.149999999999999" customHeight="1" x14ac:dyDescent="0.3">
      <c r="A14" s="1" t="s">
        <v>12</v>
      </c>
      <c r="B14" s="5" t="s">
        <v>5</v>
      </c>
      <c r="D14" s="28" t="s">
        <v>77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30">
        <f t="shared" si="0"/>
        <v>0</v>
      </c>
      <c r="CP14" s="31">
        <f t="shared" si="1"/>
        <v>0</v>
      </c>
      <c r="CQ14" s="31">
        <f t="shared" si="2"/>
        <v>0</v>
      </c>
      <c r="CR14" s="31">
        <f t="shared" si="3"/>
        <v>0</v>
      </c>
      <c r="CS14" s="31">
        <f t="shared" si="4"/>
        <v>0</v>
      </c>
      <c r="CT14" s="31">
        <f t="shared" si="5"/>
        <v>0</v>
      </c>
      <c r="CU14" s="31">
        <f t="shared" si="6"/>
        <v>0</v>
      </c>
      <c r="CV14" s="31">
        <f t="shared" si="7"/>
        <v>0</v>
      </c>
      <c r="CW14" s="31">
        <f t="shared" si="8"/>
        <v>0</v>
      </c>
      <c r="CX14" s="31">
        <f t="shared" si="9"/>
        <v>0</v>
      </c>
      <c r="CY14" s="31">
        <f t="shared" si="10"/>
        <v>0</v>
      </c>
      <c r="CZ14" s="31">
        <f t="shared" si="11"/>
        <v>0</v>
      </c>
      <c r="DA14" s="31">
        <f t="shared" si="12"/>
        <v>0</v>
      </c>
      <c r="DB14" s="31">
        <f t="shared" si="13"/>
        <v>0</v>
      </c>
      <c r="DC14" s="31">
        <f t="shared" si="14"/>
        <v>0</v>
      </c>
      <c r="DD14" s="31">
        <f t="shared" si="15"/>
        <v>0</v>
      </c>
      <c r="DE14" s="31">
        <f t="shared" si="16"/>
        <v>0</v>
      </c>
      <c r="DF14" s="31">
        <f t="shared" si="17"/>
        <v>0</v>
      </c>
      <c r="DG14" s="31">
        <f t="shared" si="18"/>
        <v>0</v>
      </c>
      <c r="DH14" s="31">
        <f t="shared" si="19"/>
        <v>0</v>
      </c>
      <c r="DI14" s="31">
        <f t="shared" si="20"/>
        <v>0</v>
      </c>
      <c r="DJ14" s="31">
        <f t="shared" si="21"/>
        <v>0</v>
      </c>
    </row>
    <row r="15" spans="1:115" ht="16.149999999999999" customHeight="1" x14ac:dyDescent="0.3">
      <c r="A15" s="1" t="s">
        <v>58</v>
      </c>
      <c r="B15" s="5" t="s">
        <v>20</v>
      </c>
      <c r="D15" s="28" t="s">
        <v>78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30">
        <f t="shared" si="0"/>
        <v>0</v>
      </c>
      <c r="CP15" s="31">
        <f t="shared" si="1"/>
        <v>0</v>
      </c>
      <c r="CQ15" s="31">
        <f t="shared" si="2"/>
        <v>0</v>
      </c>
      <c r="CR15" s="31">
        <f t="shared" si="3"/>
        <v>0</v>
      </c>
      <c r="CS15" s="31">
        <f t="shared" si="4"/>
        <v>0</v>
      </c>
      <c r="CT15" s="31">
        <f t="shared" si="5"/>
        <v>0</v>
      </c>
      <c r="CU15" s="31">
        <f t="shared" si="6"/>
        <v>0</v>
      </c>
      <c r="CV15" s="31">
        <f t="shared" si="7"/>
        <v>0</v>
      </c>
      <c r="CW15" s="31">
        <f t="shared" si="8"/>
        <v>0</v>
      </c>
      <c r="CX15" s="31">
        <f t="shared" si="9"/>
        <v>0</v>
      </c>
      <c r="CY15" s="31">
        <f t="shared" si="10"/>
        <v>0</v>
      </c>
      <c r="CZ15" s="31">
        <f t="shared" si="11"/>
        <v>0</v>
      </c>
      <c r="DA15" s="31">
        <f t="shared" si="12"/>
        <v>0</v>
      </c>
      <c r="DB15" s="31">
        <f t="shared" si="13"/>
        <v>0</v>
      </c>
      <c r="DC15" s="31">
        <f t="shared" si="14"/>
        <v>0</v>
      </c>
      <c r="DD15" s="31">
        <f t="shared" si="15"/>
        <v>0</v>
      </c>
      <c r="DE15" s="31">
        <f t="shared" si="16"/>
        <v>0</v>
      </c>
      <c r="DF15" s="31">
        <f t="shared" si="17"/>
        <v>0</v>
      </c>
      <c r="DG15" s="31">
        <f t="shared" si="18"/>
        <v>0</v>
      </c>
      <c r="DH15" s="31">
        <f t="shared" si="19"/>
        <v>0</v>
      </c>
      <c r="DI15" s="31">
        <f t="shared" si="20"/>
        <v>0</v>
      </c>
      <c r="DJ15" s="31">
        <f t="shared" si="21"/>
        <v>0</v>
      </c>
    </row>
    <row r="16" spans="1:115" ht="16.149999999999999" customHeight="1" x14ac:dyDescent="0.3">
      <c r="A16" s="1" t="s">
        <v>59</v>
      </c>
      <c r="B16" s="5" t="s">
        <v>60</v>
      </c>
      <c r="C16" s="27"/>
      <c r="D16" s="26" t="s">
        <v>24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32"/>
      <c r="AJ16" s="22"/>
      <c r="AK16" s="22"/>
      <c r="AL16" s="22"/>
      <c r="AM16" s="33"/>
      <c r="AN16" s="22"/>
      <c r="AO16" s="33"/>
      <c r="AP16" s="22"/>
      <c r="AQ16" s="22"/>
      <c r="AR16" s="22"/>
      <c r="AS16" s="22"/>
      <c r="AT16" s="3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51" t="s">
        <v>5</v>
      </c>
      <c r="BF16" s="52"/>
      <c r="BG16" s="52"/>
      <c r="BH16" s="52"/>
      <c r="BI16" s="51" t="s">
        <v>109</v>
      </c>
      <c r="BJ16" s="52"/>
      <c r="BK16" s="51" t="s">
        <v>110</v>
      </c>
      <c r="BL16" s="52"/>
      <c r="BM16" s="52"/>
      <c r="BN16" s="51" t="s">
        <v>10</v>
      </c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>
        <f t="shared" si="0"/>
        <v>1</v>
      </c>
      <c r="CP16" s="24">
        <f t="shared" si="1"/>
        <v>0</v>
      </c>
      <c r="CQ16" s="24">
        <f t="shared" si="2"/>
        <v>0</v>
      </c>
      <c r="CR16" s="24">
        <f t="shared" si="3"/>
        <v>0</v>
      </c>
      <c r="CS16" s="24">
        <f t="shared" si="4"/>
        <v>1</v>
      </c>
      <c r="CT16" s="24">
        <f t="shared" si="5"/>
        <v>0</v>
      </c>
      <c r="CU16" s="24">
        <f t="shared" si="6"/>
        <v>0</v>
      </c>
      <c r="CV16" s="24">
        <f t="shared" si="7"/>
        <v>0</v>
      </c>
      <c r="CW16" s="24">
        <f t="shared" si="8"/>
        <v>0</v>
      </c>
      <c r="CX16" s="24">
        <f t="shared" si="9"/>
        <v>0</v>
      </c>
      <c r="CY16" s="24">
        <f t="shared" si="10"/>
        <v>0</v>
      </c>
      <c r="CZ16" s="24">
        <f t="shared" si="11"/>
        <v>0</v>
      </c>
      <c r="DA16" s="24">
        <f t="shared" si="12"/>
        <v>0</v>
      </c>
      <c r="DB16" s="24">
        <f t="shared" si="13"/>
        <v>0</v>
      </c>
      <c r="DC16" s="24">
        <f t="shared" si="14"/>
        <v>0</v>
      </c>
      <c r="DD16" s="24">
        <f t="shared" si="15"/>
        <v>0</v>
      </c>
      <c r="DE16" s="24">
        <f t="shared" si="16"/>
        <v>0</v>
      </c>
      <c r="DF16" s="24">
        <f t="shared" si="17"/>
        <v>0</v>
      </c>
      <c r="DG16" s="24">
        <f t="shared" si="18"/>
        <v>0</v>
      </c>
      <c r="DH16" s="24">
        <f t="shared" si="19"/>
        <v>0</v>
      </c>
      <c r="DI16" s="24">
        <f t="shared" si="20"/>
        <v>0</v>
      </c>
      <c r="DJ16" s="24">
        <f t="shared" si="21"/>
        <v>0</v>
      </c>
    </row>
    <row r="17" spans="1:114" ht="16.149999999999999" customHeight="1" x14ac:dyDescent="0.3">
      <c r="A17" s="1" t="s">
        <v>65</v>
      </c>
      <c r="B17" s="5" t="s">
        <v>65</v>
      </c>
      <c r="D17" s="26" t="s">
        <v>27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32"/>
      <c r="AJ17" s="22"/>
      <c r="AK17" s="22"/>
      <c r="AL17" s="22"/>
      <c r="AM17" s="33"/>
      <c r="AN17" s="22"/>
      <c r="AO17" s="33"/>
      <c r="AP17" s="22"/>
      <c r="AQ17" s="22"/>
      <c r="AR17" s="22"/>
      <c r="AS17" s="22"/>
      <c r="AT17" s="3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51" t="s">
        <v>5</v>
      </c>
      <c r="BF17" s="52"/>
      <c r="BG17" s="52"/>
      <c r="BH17" s="52"/>
      <c r="BI17" s="51" t="s">
        <v>109</v>
      </c>
      <c r="BJ17" s="52"/>
      <c r="BK17" s="51" t="s">
        <v>110</v>
      </c>
      <c r="BL17" s="52"/>
      <c r="BM17" s="52"/>
      <c r="BN17" s="51" t="s">
        <v>10</v>
      </c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>
        <f t="shared" si="0"/>
        <v>1</v>
      </c>
      <c r="CP17" s="24">
        <f t="shared" si="1"/>
        <v>0</v>
      </c>
      <c r="CQ17" s="24">
        <f t="shared" si="2"/>
        <v>0</v>
      </c>
      <c r="CR17" s="24">
        <f t="shared" si="3"/>
        <v>0</v>
      </c>
      <c r="CS17" s="24">
        <f t="shared" si="4"/>
        <v>1</v>
      </c>
      <c r="CT17" s="24">
        <f t="shared" si="5"/>
        <v>0</v>
      </c>
      <c r="CU17" s="24">
        <f t="shared" si="6"/>
        <v>0</v>
      </c>
      <c r="CV17" s="24">
        <f t="shared" si="7"/>
        <v>0</v>
      </c>
      <c r="CW17" s="24">
        <f t="shared" si="8"/>
        <v>0</v>
      </c>
      <c r="CX17" s="24">
        <f t="shared" si="9"/>
        <v>0</v>
      </c>
      <c r="CY17" s="24">
        <f t="shared" si="10"/>
        <v>0</v>
      </c>
      <c r="CZ17" s="24">
        <f t="shared" si="11"/>
        <v>0</v>
      </c>
      <c r="DA17" s="24">
        <f t="shared" si="12"/>
        <v>0</v>
      </c>
      <c r="DB17" s="24">
        <f t="shared" si="13"/>
        <v>0</v>
      </c>
      <c r="DC17" s="24">
        <f t="shared" si="14"/>
        <v>0</v>
      </c>
      <c r="DD17" s="24">
        <f t="shared" si="15"/>
        <v>0</v>
      </c>
      <c r="DE17" s="24">
        <f t="shared" si="16"/>
        <v>0</v>
      </c>
      <c r="DF17" s="24">
        <f t="shared" si="17"/>
        <v>0</v>
      </c>
      <c r="DG17" s="24">
        <f t="shared" si="18"/>
        <v>0</v>
      </c>
      <c r="DH17" s="24">
        <f t="shared" si="19"/>
        <v>0</v>
      </c>
      <c r="DI17" s="24">
        <f t="shared" si="20"/>
        <v>0</v>
      </c>
      <c r="DJ17" s="24">
        <f t="shared" si="21"/>
        <v>0</v>
      </c>
    </row>
    <row r="18" spans="1:114" ht="16.149999999999999" customHeight="1" x14ac:dyDescent="0.3">
      <c r="A18" s="1" t="s">
        <v>25</v>
      </c>
      <c r="B18" s="5" t="s">
        <v>26</v>
      </c>
      <c r="D18" s="26" t="s">
        <v>30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32"/>
      <c r="AJ18" s="22"/>
      <c r="AK18" s="22"/>
      <c r="AL18" s="22"/>
      <c r="AM18" s="33"/>
      <c r="AN18" s="22"/>
      <c r="AO18" s="33"/>
      <c r="AP18" s="22"/>
      <c r="AQ18" s="22"/>
      <c r="AR18" s="22"/>
      <c r="AS18" s="22"/>
      <c r="AT18" s="3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51" t="s">
        <v>5</v>
      </c>
      <c r="BF18" s="52"/>
      <c r="BG18" s="52"/>
      <c r="BH18" s="52"/>
      <c r="BI18" s="51" t="s">
        <v>109</v>
      </c>
      <c r="BJ18" s="52"/>
      <c r="BK18" s="51" t="s">
        <v>110</v>
      </c>
      <c r="BL18" s="52"/>
      <c r="BM18" s="52"/>
      <c r="BN18" s="51" t="s">
        <v>10</v>
      </c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>
        <f t="shared" si="0"/>
        <v>1</v>
      </c>
      <c r="CP18" s="24">
        <f t="shared" si="1"/>
        <v>0</v>
      </c>
      <c r="CQ18" s="24">
        <f t="shared" si="2"/>
        <v>0</v>
      </c>
      <c r="CR18" s="24">
        <f t="shared" si="3"/>
        <v>0</v>
      </c>
      <c r="CS18" s="24">
        <f t="shared" si="4"/>
        <v>1</v>
      </c>
      <c r="CT18" s="24">
        <f t="shared" si="5"/>
        <v>0</v>
      </c>
      <c r="CU18" s="24">
        <f t="shared" si="6"/>
        <v>0</v>
      </c>
      <c r="CV18" s="24">
        <f t="shared" si="7"/>
        <v>0</v>
      </c>
      <c r="CW18" s="24">
        <f t="shared" si="8"/>
        <v>0</v>
      </c>
      <c r="CX18" s="24">
        <f t="shared" si="9"/>
        <v>0</v>
      </c>
      <c r="CY18" s="24">
        <f t="shared" si="10"/>
        <v>0</v>
      </c>
      <c r="CZ18" s="24">
        <f t="shared" si="11"/>
        <v>0</v>
      </c>
      <c r="DA18" s="24">
        <f t="shared" si="12"/>
        <v>0</v>
      </c>
      <c r="DB18" s="24">
        <f t="shared" si="13"/>
        <v>0</v>
      </c>
      <c r="DC18" s="24">
        <f t="shared" si="14"/>
        <v>0</v>
      </c>
      <c r="DD18" s="24">
        <f t="shared" si="15"/>
        <v>0</v>
      </c>
      <c r="DE18" s="24">
        <f t="shared" si="16"/>
        <v>0</v>
      </c>
      <c r="DF18" s="24">
        <f t="shared" si="17"/>
        <v>0</v>
      </c>
      <c r="DG18" s="24">
        <f t="shared" si="18"/>
        <v>0</v>
      </c>
      <c r="DH18" s="24">
        <f t="shared" si="19"/>
        <v>0</v>
      </c>
      <c r="DI18" s="24">
        <f t="shared" si="20"/>
        <v>0</v>
      </c>
      <c r="DJ18" s="24">
        <f t="shared" si="21"/>
        <v>0</v>
      </c>
    </row>
    <row r="19" spans="1:114" ht="15.65" customHeight="1" x14ac:dyDescent="0.3">
      <c r="A19" s="1" t="s">
        <v>9</v>
      </c>
      <c r="B19" s="5" t="s">
        <v>10</v>
      </c>
      <c r="D19" s="26" t="s">
        <v>79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32"/>
      <c r="AJ19" s="22"/>
      <c r="AK19" s="22"/>
      <c r="AL19" s="22"/>
      <c r="AM19" s="33"/>
      <c r="AN19" s="22"/>
      <c r="AO19" s="33"/>
      <c r="AP19" s="22"/>
      <c r="AQ19" s="22"/>
      <c r="AR19" s="22"/>
      <c r="AS19" s="22"/>
      <c r="AT19" s="3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51" t="s">
        <v>5</v>
      </c>
      <c r="BF19" s="52"/>
      <c r="BG19" s="52"/>
      <c r="BH19" s="52"/>
      <c r="BI19" s="51" t="s">
        <v>109</v>
      </c>
      <c r="BJ19" s="52"/>
      <c r="BK19" s="51" t="s">
        <v>110</v>
      </c>
      <c r="BL19" s="52"/>
      <c r="BM19" s="52"/>
      <c r="BN19" s="51" t="s">
        <v>10</v>
      </c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>
        <f t="shared" si="0"/>
        <v>1</v>
      </c>
      <c r="CP19" s="24">
        <f t="shared" si="1"/>
        <v>0</v>
      </c>
      <c r="CQ19" s="24">
        <f t="shared" si="2"/>
        <v>0</v>
      </c>
      <c r="CR19" s="24">
        <f t="shared" si="3"/>
        <v>0</v>
      </c>
      <c r="CS19" s="24">
        <f t="shared" si="4"/>
        <v>1</v>
      </c>
      <c r="CT19" s="24">
        <f t="shared" si="5"/>
        <v>0</v>
      </c>
      <c r="CU19" s="24">
        <f t="shared" si="6"/>
        <v>0</v>
      </c>
      <c r="CV19" s="24">
        <f t="shared" si="7"/>
        <v>0</v>
      </c>
      <c r="CW19" s="24">
        <f t="shared" si="8"/>
        <v>0</v>
      </c>
      <c r="CX19" s="24">
        <f t="shared" si="9"/>
        <v>0</v>
      </c>
      <c r="CY19" s="24">
        <f t="shared" si="10"/>
        <v>0</v>
      </c>
      <c r="CZ19" s="24">
        <f t="shared" si="11"/>
        <v>0</v>
      </c>
      <c r="DA19" s="24">
        <f t="shared" si="12"/>
        <v>0</v>
      </c>
      <c r="DB19" s="24">
        <f t="shared" si="13"/>
        <v>0</v>
      </c>
      <c r="DC19" s="24">
        <f t="shared" si="14"/>
        <v>0</v>
      </c>
      <c r="DD19" s="24">
        <f t="shared" si="15"/>
        <v>0</v>
      </c>
      <c r="DE19" s="24">
        <f t="shared" si="16"/>
        <v>0</v>
      </c>
      <c r="DF19" s="24">
        <f t="shared" si="17"/>
        <v>0</v>
      </c>
      <c r="DG19" s="24">
        <f t="shared" si="18"/>
        <v>0</v>
      </c>
      <c r="DH19" s="24">
        <f t="shared" si="19"/>
        <v>0</v>
      </c>
      <c r="DI19" s="24">
        <f t="shared" si="20"/>
        <v>0</v>
      </c>
      <c r="DJ19" s="24">
        <f t="shared" si="21"/>
        <v>0</v>
      </c>
    </row>
    <row r="20" spans="1:114" ht="18.649999999999999" customHeight="1" x14ac:dyDescent="0.3">
      <c r="A20" s="1" t="s">
        <v>0</v>
      </c>
      <c r="B20" s="5" t="s">
        <v>1</v>
      </c>
      <c r="D20" s="26" t="s">
        <v>80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32"/>
      <c r="AJ20" s="22"/>
      <c r="AK20" s="22"/>
      <c r="AL20" s="22"/>
      <c r="AM20" s="33"/>
      <c r="AN20" s="22"/>
      <c r="AO20" s="33"/>
      <c r="AP20" s="22"/>
      <c r="AQ20" s="22"/>
      <c r="AR20" s="22"/>
      <c r="AS20" s="22"/>
      <c r="AT20" s="3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51" t="s">
        <v>5</v>
      </c>
      <c r="BF20" s="52"/>
      <c r="BG20" s="52"/>
      <c r="BH20" s="52"/>
      <c r="BI20" s="51" t="s">
        <v>109</v>
      </c>
      <c r="BJ20" s="52"/>
      <c r="BK20" s="51" t="s">
        <v>110</v>
      </c>
      <c r="BL20" s="52"/>
      <c r="BM20" s="52"/>
      <c r="BN20" s="51" t="s">
        <v>10</v>
      </c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>
        <f t="shared" si="0"/>
        <v>1</v>
      </c>
      <c r="CP20" s="24">
        <f t="shared" si="1"/>
        <v>0</v>
      </c>
      <c r="CQ20" s="24">
        <f t="shared" si="2"/>
        <v>0</v>
      </c>
      <c r="CR20" s="24">
        <f t="shared" si="3"/>
        <v>0</v>
      </c>
      <c r="CS20" s="24">
        <f t="shared" si="4"/>
        <v>1</v>
      </c>
      <c r="CT20" s="24">
        <f t="shared" si="5"/>
        <v>0</v>
      </c>
      <c r="CU20" s="24">
        <f t="shared" si="6"/>
        <v>0</v>
      </c>
      <c r="CV20" s="24">
        <f t="shared" si="7"/>
        <v>0</v>
      </c>
      <c r="CW20" s="24">
        <f t="shared" si="8"/>
        <v>0</v>
      </c>
      <c r="CX20" s="24">
        <f t="shared" si="9"/>
        <v>0</v>
      </c>
      <c r="CY20" s="24">
        <f t="shared" si="10"/>
        <v>0</v>
      </c>
      <c r="CZ20" s="24">
        <f t="shared" si="11"/>
        <v>0</v>
      </c>
      <c r="DA20" s="24">
        <f t="shared" si="12"/>
        <v>0</v>
      </c>
      <c r="DB20" s="24">
        <f t="shared" si="13"/>
        <v>0</v>
      </c>
      <c r="DC20" s="24">
        <f t="shared" si="14"/>
        <v>0</v>
      </c>
      <c r="DD20" s="24">
        <f t="shared" si="15"/>
        <v>0</v>
      </c>
      <c r="DE20" s="24">
        <f t="shared" si="16"/>
        <v>0</v>
      </c>
      <c r="DF20" s="24">
        <f t="shared" si="17"/>
        <v>0</v>
      </c>
      <c r="DG20" s="24">
        <f t="shared" si="18"/>
        <v>0</v>
      </c>
      <c r="DH20" s="24">
        <f t="shared" si="19"/>
        <v>0</v>
      </c>
      <c r="DI20" s="24">
        <f t="shared" si="20"/>
        <v>0</v>
      </c>
      <c r="DJ20" s="24">
        <f t="shared" si="21"/>
        <v>0</v>
      </c>
    </row>
    <row r="21" spans="1:114" ht="16.149999999999999" customHeight="1" x14ac:dyDescent="0.3">
      <c r="A21" s="1" t="s">
        <v>63</v>
      </c>
      <c r="B21" s="5" t="s">
        <v>64</v>
      </c>
      <c r="D21" s="26" t="s">
        <v>81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32"/>
      <c r="AJ21" s="22"/>
      <c r="AK21" s="22"/>
      <c r="AL21" s="22"/>
      <c r="AM21" s="33"/>
      <c r="AN21" s="22"/>
      <c r="AO21" s="33"/>
      <c r="AP21" s="22"/>
      <c r="AQ21" s="22"/>
      <c r="AR21" s="22"/>
      <c r="AS21" s="22"/>
      <c r="AT21" s="3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51" t="s">
        <v>5</v>
      </c>
      <c r="BF21" s="52"/>
      <c r="BG21" s="52"/>
      <c r="BH21" s="52"/>
      <c r="BI21" s="51" t="s">
        <v>109</v>
      </c>
      <c r="BJ21" s="52"/>
      <c r="BK21" s="51" t="s">
        <v>110</v>
      </c>
      <c r="BL21" s="52"/>
      <c r="BM21" s="52"/>
      <c r="BN21" s="51" t="s">
        <v>10</v>
      </c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>
        <f t="shared" si="0"/>
        <v>1</v>
      </c>
      <c r="CP21" s="24">
        <f t="shared" si="1"/>
        <v>0</v>
      </c>
      <c r="CQ21" s="24">
        <f t="shared" si="2"/>
        <v>0</v>
      </c>
      <c r="CR21" s="24">
        <f t="shared" si="3"/>
        <v>0</v>
      </c>
      <c r="CS21" s="24">
        <f t="shared" si="4"/>
        <v>1</v>
      </c>
      <c r="CT21" s="24">
        <f t="shared" si="5"/>
        <v>0</v>
      </c>
      <c r="CU21" s="24">
        <f t="shared" si="6"/>
        <v>0</v>
      </c>
      <c r="CV21" s="24">
        <f t="shared" si="7"/>
        <v>0</v>
      </c>
      <c r="CW21" s="24">
        <f t="shared" si="8"/>
        <v>0</v>
      </c>
      <c r="CX21" s="24">
        <f t="shared" si="9"/>
        <v>0</v>
      </c>
      <c r="CY21" s="24">
        <f t="shared" si="10"/>
        <v>0</v>
      </c>
      <c r="CZ21" s="24">
        <f t="shared" si="11"/>
        <v>0</v>
      </c>
      <c r="DA21" s="24">
        <f t="shared" si="12"/>
        <v>0</v>
      </c>
      <c r="DB21" s="24">
        <f t="shared" si="13"/>
        <v>0</v>
      </c>
      <c r="DC21" s="24">
        <f t="shared" si="14"/>
        <v>0</v>
      </c>
      <c r="DD21" s="24">
        <f t="shared" si="15"/>
        <v>0</v>
      </c>
      <c r="DE21" s="24">
        <f t="shared" si="16"/>
        <v>0</v>
      </c>
      <c r="DF21" s="24">
        <f t="shared" si="17"/>
        <v>0</v>
      </c>
      <c r="DG21" s="24">
        <f t="shared" si="18"/>
        <v>0</v>
      </c>
      <c r="DH21" s="24">
        <f t="shared" si="19"/>
        <v>0</v>
      </c>
      <c r="DI21" s="24">
        <f t="shared" si="20"/>
        <v>0</v>
      </c>
      <c r="DJ21" s="24">
        <f t="shared" si="21"/>
        <v>0</v>
      </c>
    </row>
    <row r="22" spans="1:114" ht="16.149999999999999" customHeight="1" x14ac:dyDescent="0.3">
      <c r="A22" s="1" t="s">
        <v>39</v>
      </c>
      <c r="B22" s="5" t="s">
        <v>40</v>
      </c>
      <c r="D22" s="28" t="s">
        <v>33</v>
      </c>
      <c r="E22" s="34"/>
      <c r="F22" s="29"/>
      <c r="G22" s="29"/>
      <c r="H22" s="29"/>
      <c r="I22" s="29"/>
      <c r="J22" s="54" t="s">
        <v>5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4"/>
      <c r="W22" s="29"/>
      <c r="X22" s="34"/>
      <c r="Y22" s="29"/>
      <c r="Z22" s="29"/>
      <c r="AA22" s="29"/>
      <c r="AB22" s="29"/>
      <c r="AC22" s="29"/>
      <c r="AD22" s="34"/>
      <c r="AE22" s="29"/>
      <c r="AF22" s="29"/>
      <c r="AG22" s="29" t="s">
        <v>1</v>
      </c>
      <c r="AH22" s="29"/>
      <c r="AI22" s="29"/>
      <c r="AJ22" s="29"/>
      <c r="AK22" s="29"/>
      <c r="AL22" s="29"/>
      <c r="AM22" s="29" t="s">
        <v>3</v>
      </c>
      <c r="AN22" s="34"/>
      <c r="AO22" s="29"/>
      <c r="AP22" s="29"/>
      <c r="AQ22" s="29" t="s">
        <v>46</v>
      </c>
      <c r="AR22" s="29"/>
      <c r="AS22" s="29"/>
      <c r="AT22" s="29"/>
      <c r="AU22" s="29"/>
      <c r="AV22" s="29"/>
      <c r="AW22" s="29"/>
      <c r="AX22" s="29"/>
      <c r="AY22" s="29" t="s">
        <v>23</v>
      </c>
      <c r="AZ22" s="29"/>
      <c r="BA22" s="29"/>
      <c r="BB22" s="29"/>
      <c r="BC22" s="29"/>
      <c r="BD22" s="29"/>
      <c r="BE22" s="53" t="s">
        <v>5</v>
      </c>
      <c r="BF22" s="29"/>
      <c r="BG22" s="29"/>
      <c r="BH22" s="29"/>
      <c r="BI22" s="29"/>
      <c r="BJ22" s="29"/>
      <c r="BK22" s="53" t="s">
        <v>1</v>
      </c>
      <c r="BL22" s="29"/>
      <c r="BM22" s="29"/>
      <c r="BN22" s="53" t="s">
        <v>23</v>
      </c>
      <c r="BO22" s="29"/>
      <c r="BP22" s="29"/>
      <c r="BQ22" s="53" t="s">
        <v>46</v>
      </c>
      <c r="BR22" s="29"/>
      <c r="BS22" s="29"/>
      <c r="BT22" s="29"/>
      <c r="BU22" s="29"/>
      <c r="BV22" s="29"/>
      <c r="BW22" s="29" t="s">
        <v>7</v>
      </c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30">
        <f t="shared" si="0"/>
        <v>2</v>
      </c>
      <c r="CP22" s="31">
        <f t="shared" si="1"/>
        <v>2</v>
      </c>
      <c r="CQ22" s="31">
        <f t="shared" si="2"/>
        <v>0</v>
      </c>
      <c r="CR22" s="31">
        <f t="shared" si="3"/>
        <v>0</v>
      </c>
      <c r="CS22" s="31">
        <f t="shared" si="4"/>
        <v>0</v>
      </c>
      <c r="CT22" s="31">
        <f t="shared" si="5"/>
        <v>2</v>
      </c>
      <c r="CU22" s="31">
        <f t="shared" si="6"/>
        <v>0</v>
      </c>
      <c r="CV22" s="31">
        <f t="shared" si="7"/>
        <v>0</v>
      </c>
      <c r="CW22" s="31">
        <f t="shared" si="8"/>
        <v>2</v>
      </c>
      <c r="CX22" s="31">
        <f t="shared" si="9"/>
        <v>0</v>
      </c>
      <c r="CY22" s="31">
        <f t="shared" si="10"/>
        <v>0</v>
      </c>
      <c r="CZ22" s="31">
        <f t="shared" si="11"/>
        <v>0</v>
      </c>
      <c r="DA22" s="31">
        <f t="shared" si="12"/>
        <v>1</v>
      </c>
      <c r="DB22" s="31">
        <f t="shared" si="13"/>
        <v>0</v>
      </c>
      <c r="DC22" s="31">
        <f t="shared" si="14"/>
        <v>0</v>
      </c>
      <c r="DD22" s="31">
        <f t="shared" si="15"/>
        <v>1</v>
      </c>
      <c r="DE22" s="31">
        <f t="shared" si="16"/>
        <v>0</v>
      </c>
      <c r="DF22" s="31">
        <f t="shared" si="17"/>
        <v>0</v>
      </c>
      <c r="DG22" s="31">
        <f t="shared" si="18"/>
        <v>0</v>
      </c>
      <c r="DH22" s="31">
        <f t="shared" si="19"/>
        <v>0</v>
      </c>
      <c r="DI22" s="31">
        <f t="shared" si="20"/>
        <v>0</v>
      </c>
      <c r="DJ22" s="31">
        <f t="shared" si="21"/>
        <v>0</v>
      </c>
    </row>
    <row r="23" spans="1:114" ht="16.149999999999999" customHeight="1" x14ac:dyDescent="0.3">
      <c r="A23" s="1" t="s">
        <v>17</v>
      </c>
      <c r="B23" s="5" t="s">
        <v>18</v>
      </c>
      <c r="D23" s="28" t="s">
        <v>35</v>
      </c>
      <c r="E23" s="34"/>
      <c r="F23" s="29"/>
      <c r="G23" s="29"/>
      <c r="H23" s="29"/>
      <c r="I23" s="29"/>
      <c r="J23" s="54" t="s">
        <v>5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4"/>
      <c r="W23" s="29"/>
      <c r="X23" s="34"/>
      <c r="Y23" s="29"/>
      <c r="Z23" s="29"/>
      <c r="AA23" s="29"/>
      <c r="AB23" s="29"/>
      <c r="AC23" s="29"/>
      <c r="AD23" s="34"/>
      <c r="AE23" s="29"/>
      <c r="AF23" s="29"/>
      <c r="AG23" s="29" t="s">
        <v>1</v>
      </c>
      <c r="AH23" s="29"/>
      <c r="AI23" s="29"/>
      <c r="AJ23" s="29"/>
      <c r="AK23" s="29"/>
      <c r="AL23" s="29"/>
      <c r="AM23" s="29" t="s">
        <v>3</v>
      </c>
      <c r="AN23" s="34"/>
      <c r="AO23" s="29"/>
      <c r="AP23" s="29"/>
      <c r="AQ23" s="29" t="s">
        <v>46</v>
      </c>
      <c r="AR23" s="29"/>
      <c r="AS23" s="29"/>
      <c r="AT23" s="29"/>
      <c r="AU23" s="29"/>
      <c r="AV23" s="29"/>
      <c r="AW23" s="29"/>
      <c r="AX23" s="29"/>
      <c r="AY23" s="29" t="s">
        <v>23</v>
      </c>
      <c r="AZ23" s="29"/>
      <c r="BA23" s="29"/>
      <c r="BB23" s="29"/>
      <c r="BC23" s="29"/>
      <c r="BD23" s="29"/>
      <c r="BE23" s="53" t="s">
        <v>5</v>
      </c>
      <c r="BF23" s="29"/>
      <c r="BG23" s="29"/>
      <c r="BH23" s="29"/>
      <c r="BI23" s="29"/>
      <c r="BJ23" s="29"/>
      <c r="BK23" s="53" t="s">
        <v>1</v>
      </c>
      <c r="BL23" s="29"/>
      <c r="BM23" s="29"/>
      <c r="BN23" s="53" t="s">
        <v>23</v>
      </c>
      <c r="BO23" s="29"/>
      <c r="BP23" s="29"/>
      <c r="BQ23" s="53" t="s">
        <v>46</v>
      </c>
      <c r="BR23" s="29"/>
      <c r="BS23" s="29"/>
      <c r="BT23" s="29"/>
      <c r="BU23" s="29"/>
      <c r="BV23" s="29"/>
      <c r="BW23" s="29" t="s">
        <v>7</v>
      </c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30">
        <f t="shared" si="0"/>
        <v>2</v>
      </c>
      <c r="CP23" s="31">
        <f t="shared" si="1"/>
        <v>2</v>
      </c>
      <c r="CQ23" s="31">
        <f t="shared" si="2"/>
        <v>0</v>
      </c>
      <c r="CR23" s="31">
        <f t="shared" si="3"/>
        <v>0</v>
      </c>
      <c r="CS23" s="31">
        <f t="shared" si="4"/>
        <v>0</v>
      </c>
      <c r="CT23" s="31">
        <f t="shared" si="5"/>
        <v>2</v>
      </c>
      <c r="CU23" s="31">
        <f t="shared" si="6"/>
        <v>0</v>
      </c>
      <c r="CV23" s="31">
        <f t="shared" si="7"/>
        <v>0</v>
      </c>
      <c r="CW23" s="31">
        <f t="shared" si="8"/>
        <v>2</v>
      </c>
      <c r="CX23" s="31">
        <f t="shared" si="9"/>
        <v>0</v>
      </c>
      <c r="CY23" s="31">
        <f t="shared" si="10"/>
        <v>0</v>
      </c>
      <c r="CZ23" s="31">
        <f t="shared" si="11"/>
        <v>0</v>
      </c>
      <c r="DA23" s="31">
        <f t="shared" si="12"/>
        <v>1</v>
      </c>
      <c r="DB23" s="31">
        <f t="shared" si="13"/>
        <v>0</v>
      </c>
      <c r="DC23" s="31">
        <f t="shared" si="14"/>
        <v>0</v>
      </c>
      <c r="DD23" s="31">
        <f t="shared" si="15"/>
        <v>1</v>
      </c>
      <c r="DE23" s="31">
        <f t="shared" si="16"/>
        <v>0</v>
      </c>
      <c r="DF23" s="31">
        <f t="shared" si="17"/>
        <v>0</v>
      </c>
      <c r="DG23" s="31">
        <f t="shared" si="18"/>
        <v>0</v>
      </c>
      <c r="DH23" s="31">
        <f t="shared" si="19"/>
        <v>0</v>
      </c>
      <c r="DI23" s="31">
        <f t="shared" si="20"/>
        <v>0</v>
      </c>
      <c r="DJ23" s="31">
        <f t="shared" si="21"/>
        <v>0</v>
      </c>
    </row>
    <row r="24" spans="1:114" ht="16.149999999999999" customHeight="1" x14ac:dyDescent="0.3">
      <c r="A24" s="1" t="s">
        <v>62</v>
      </c>
      <c r="B24" s="5" t="s">
        <v>61</v>
      </c>
      <c r="D24" s="28" t="s">
        <v>82</v>
      </c>
      <c r="E24" s="34"/>
      <c r="F24" s="29"/>
      <c r="G24" s="29"/>
      <c r="H24" s="29"/>
      <c r="I24" s="29"/>
      <c r="J24" s="54" t="s">
        <v>5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4"/>
      <c r="W24" s="29"/>
      <c r="X24" s="34"/>
      <c r="Y24" s="29"/>
      <c r="Z24" s="29"/>
      <c r="AA24" s="29"/>
      <c r="AB24" s="29"/>
      <c r="AC24" s="29"/>
      <c r="AD24" s="34"/>
      <c r="AE24" s="29"/>
      <c r="AF24" s="29"/>
      <c r="AG24" s="29" t="s">
        <v>1</v>
      </c>
      <c r="AH24" s="29"/>
      <c r="AI24" s="29"/>
      <c r="AJ24" s="29"/>
      <c r="AK24" s="29"/>
      <c r="AL24" s="29"/>
      <c r="AM24" s="29" t="s">
        <v>3</v>
      </c>
      <c r="AN24" s="34"/>
      <c r="AO24" s="29"/>
      <c r="AP24" s="29"/>
      <c r="AQ24" s="29" t="s">
        <v>46</v>
      </c>
      <c r="AR24" s="29"/>
      <c r="AS24" s="29"/>
      <c r="AT24" s="29"/>
      <c r="AU24" s="29"/>
      <c r="AV24" s="29"/>
      <c r="AW24" s="29"/>
      <c r="AX24" s="29"/>
      <c r="AY24" s="29" t="s">
        <v>23</v>
      </c>
      <c r="AZ24" s="29"/>
      <c r="BA24" s="29"/>
      <c r="BB24" s="29"/>
      <c r="BC24" s="29"/>
      <c r="BD24" s="29"/>
      <c r="BE24" s="53" t="s">
        <v>5</v>
      </c>
      <c r="BF24" s="29"/>
      <c r="BG24" s="29"/>
      <c r="BH24" s="29"/>
      <c r="BI24" s="29"/>
      <c r="BJ24" s="29"/>
      <c r="BK24" s="53" t="s">
        <v>1</v>
      </c>
      <c r="BL24" s="29"/>
      <c r="BM24" s="29"/>
      <c r="BN24" s="53" t="s">
        <v>23</v>
      </c>
      <c r="BO24" s="29"/>
      <c r="BP24" s="29"/>
      <c r="BQ24" s="53" t="s">
        <v>46</v>
      </c>
      <c r="BR24" s="29"/>
      <c r="BS24" s="29"/>
      <c r="BT24" s="29"/>
      <c r="BU24" s="29"/>
      <c r="BV24" s="29"/>
      <c r="BW24" s="29" t="s">
        <v>7</v>
      </c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30">
        <f t="shared" si="0"/>
        <v>2</v>
      </c>
      <c r="CP24" s="31">
        <f t="shared" si="1"/>
        <v>2</v>
      </c>
      <c r="CQ24" s="31">
        <f t="shared" si="2"/>
        <v>0</v>
      </c>
      <c r="CR24" s="31">
        <f t="shared" si="3"/>
        <v>0</v>
      </c>
      <c r="CS24" s="31">
        <f t="shared" si="4"/>
        <v>0</v>
      </c>
      <c r="CT24" s="31">
        <f t="shared" si="5"/>
        <v>2</v>
      </c>
      <c r="CU24" s="31">
        <f t="shared" si="6"/>
        <v>0</v>
      </c>
      <c r="CV24" s="31">
        <f t="shared" si="7"/>
        <v>0</v>
      </c>
      <c r="CW24" s="31">
        <f t="shared" si="8"/>
        <v>2</v>
      </c>
      <c r="CX24" s="31">
        <f t="shared" si="9"/>
        <v>0</v>
      </c>
      <c r="CY24" s="31">
        <f t="shared" si="10"/>
        <v>0</v>
      </c>
      <c r="CZ24" s="31">
        <f t="shared" si="11"/>
        <v>0</v>
      </c>
      <c r="DA24" s="31">
        <f t="shared" si="12"/>
        <v>1</v>
      </c>
      <c r="DB24" s="31">
        <f t="shared" si="13"/>
        <v>0</v>
      </c>
      <c r="DC24" s="31">
        <f t="shared" si="14"/>
        <v>0</v>
      </c>
      <c r="DD24" s="31">
        <f t="shared" si="15"/>
        <v>1</v>
      </c>
      <c r="DE24" s="31">
        <f t="shared" si="16"/>
        <v>0</v>
      </c>
      <c r="DF24" s="31">
        <f t="shared" si="17"/>
        <v>0</v>
      </c>
      <c r="DG24" s="31">
        <f t="shared" si="18"/>
        <v>0</v>
      </c>
      <c r="DH24" s="31">
        <f t="shared" si="19"/>
        <v>0</v>
      </c>
      <c r="DI24" s="31">
        <f t="shared" si="20"/>
        <v>0</v>
      </c>
      <c r="DJ24" s="31">
        <f t="shared" si="21"/>
        <v>0</v>
      </c>
    </row>
    <row r="25" spans="1:114" ht="16.149999999999999" customHeight="1" x14ac:dyDescent="0.3">
      <c r="A25" s="1" t="s">
        <v>42</v>
      </c>
      <c r="B25" s="5" t="s">
        <v>43</v>
      </c>
      <c r="D25" s="28" t="s">
        <v>83</v>
      </c>
      <c r="E25" s="34"/>
      <c r="F25" s="29"/>
      <c r="G25" s="29"/>
      <c r="H25" s="29"/>
      <c r="I25" s="29"/>
      <c r="J25" s="54" t="s">
        <v>5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4"/>
      <c r="W25" s="29"/>
      <c r="X25" s="34"/>
      <c r="Y25" s="29"/>
      <c r="Z25" s="29"/>
      <c r="AA25" s="29"/>
      <c r="AB25" s="29"/>
      <c r="AC25" s="29"/>
      <c r="AD25" s="34"/>
      <c r="AE25" s="29"/>
      <c r="AF25" s="29"/>
      <c r="AG25" s="29" t="s">
        <v>1</v>
      </c>
      <c r="AH25" s="29"/>
      <c r="AI25" s="29"/>
      <c r="AJ25" s="29"/>
      <c r="AK25" s="29"/>
      <c r="AL25" s="29"/>
      <c r="AM25" s="29" t="s">
        <v>3</v>
      </c>
      <c r="AN25" s="34"/>
      <c r="AO25" s="29"/>
      <c r="AP25" s="29"/>
      <c r="AQ25" s="29" t="s">
        <v>46</v>
      </c>
      <c r="AR25" s="29"/>
      <c r="AS25" s="29"/>
      <c r="AT25" s="29"/>
      <c r="AU25" s="29"/>
      <c r="AV25" s="29"/>
      <c r="AW25" s="29"/>
      <c r="AX25" s="29"/>
      <c r="AY25" s="29" t="s">
        <v>23</v>
      </c>
      <c r="AZ25" s="29"/>
      <c r="BA25" s="29"/>
      <c r="BB25" s="29"/>
      <c r="BC25" s="29"/>
      <c r="BD25" s="29"/>
      <c r="BE25" s="53" t="s">
        <v>5</v>
      </c>
      <c r="BF25" s="29"/>
      <c r="BG25" s="29"/>
      <c r="BH25" s="29"/>
      <c r="BI25" s="29"/>
      <c r="BJ25" s="29"/>
      <c r="BK25" s="53" t="s">
        <v>1</v>
      </c>
      <c r="BL25" s="29"/>
      <c r="BM25" s="29"/>
      <c r="BN25" s="53" t="s">
        <v>23</v>
      </c>
      <c r="BO25" s="29"/>
      <c r="BP25" s="29"/>
      <c r="BQ25" s="53" t="s">
        <v>46</v>
      </c>
      <c r="BR25" s="29"/>
      <c r="BS25" s="29"/>
      <c r="BT25" s="29"/>
      <c r="BU25" s="29"/>
      <c r="BV25" s="29"/>
      <c r="BW25" s="29" t="s">
        <v>7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30">
        <f t="shared" si="0"/>
        <v>2</v>
      </c>
      <c r="CP25" s="31">
        <f t="shared" si="1"/>
        <v>2</v>
      </c>
      <c r="CQ25" s="31">
        <f t="shared" si="2"/>
        <v>0</v>
      </c>
      <c r="CR25" s="31">
        <f t="shared" si="3"/>
        <v>0</v>
      </c>
      <c r="CS25" s="31">
        <f t="shared" si="4"/>
        <v>0</v>
      </c>
      <c r="CT25" s="31">
        <f t="shared" si="5"/>
        <v>2</v>
      </c>
      <c r="CU25" s="31">
        <f t="shared" si="6"/>
        <v>0</v>
      </c>
      <c r="CV25" s="31">
        <f t="shared" si="7"/>
        <v>0</v>
      </c>
      <c r="CW25" s="31">
        <f t="shared" si="8"/>
        <v>2</v>
      </c>
      <c r="CX25" s="31">
        <f t="shared" si="9"/>
        <v>0</v>
      </c>
      <c r="CY25" s="31">
        <f t="shared" si="10"/>
        <v>0</v>
      </c>
      <c r="CZ25" s="31">
        <f t="shared" si="11"/>
        <v>0</v>
      </c>
      <c r="DA25" s="31">
        <f t="shared" si="12"/>
        <v>1</v>
      </c>
      <c r="DB25" s="31">
        <f t="shared" si="13"/>
        <v>0</v>
      </c>
      <c r="DC25" s="31">
        <f t="shared" si="14"/>
        <v>0</v>
      </c>
      <c r="DD25" s="31">
        <f t="shared" si="15"/>
        <v>1</v>
      </c>
      <c r="DE25" s="31">
        <f t="shared" si="16"/>
        <v>0</v>
      </c>
      <c r="DF25" s="31">
        <f t="shared" si="17"/>
        <v>0</v>
      </c>
      <c r="DG25" s="31">
        <f t="shared" si="18"/>
        <v>0</v>
      </c>
      <c r="DH25" s="31">
        <f t="shared" si="19"/>
        <v>0</v>
      </c>
      <c r="DI25" s="31">
        <f t="shared" si="20"/>
        <v>0</v>
      </c>
      <c r="DJ25" s="31">
        <f t="shared" si="21"/>
        <v>0</v>
      </c>
    </row>
    <row r="26" spans="1:114" ht="16.149999999999999" customHeight="1" x14ac:dyDescent="0.3">
      <c r="A26" s="1"/>
      <c r="B26" s="5"/>
      <c r="D26" s="28" t="s">
        <v>84</v>
      </c>
      <c r="E26" s="34"/>
      <c r="F26" s="29"/>
      <c r="G26" s="29"/>
      <c r="H26" s="29"/>
      <c r="I26" s="29"/>
      <c r="J26" s="54" t="s">
        <v>5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4"/>
      <c r="W26" s="29"/>
      <c r="X26" s="34"/>
      <c r="Y26" s="29"/>
      <c r="Z26" s="29"/>
      <c r="AA26" s="29"/>
      <c r="AB26" s="29"/>
      <c r="AC26" s="29"/>
      <c r="AD26" s="34"/>
      <c r="AE26" s="29"/>
      <c r="AF26" s="29"/>
      <c r="AG26" s="29" t="s">
        <v>1</v>
      </c>
      <c r="AH26" s="29"/>
      <c r="AI26" s="29"/>
      <c r="AJ26" s="29"/>
      <c r="AK26" s="29"/>
      <c r="AL26" s="29"/>
      <c r="AM26" s="29" t="s">
        <v>3</v>
      </c>
      <c r="AN26" s="34"/>
      <c r="AO26" s="29"/>
      <c r="AP26" s="29"/>
      <c r="AQ26" s="29" t="s">
        <v>46</v>
      </c>
      <c r="AR26" s="29"/>
      <c r="AS26" s="29"/>
      <c r="AT26" s="29"/>
      <c r="AU26" s="29"/>
      <c r="AV26" s="29"/>
      <c r="AW26" s="29"/>
      <c r="AX26" s="29"/>
      <c r="AY26" s="29" t="s">
        <v>23</v>
      </c>
      <c r="AZ26" s="29"/>
      <c r="BA26" s="29"/>
      <c r="BB26" s="29"/>
      <c r="BC26" s="29"/>
      <c r="BD26" s="29"/>
      <c r="BE26" s="53" t="s">
        <v>5</v>
      </c>
      <c r="BF26" s="29"/>
      <c r="BG26" s="29"/>
      <c r="BH26" s="29"/>
      <c r="BI26" s="29"/>
      <c r="BJ26" s="29"/>
      <c r="BK26" s="53" t="s">
        <v>1</v>
      </c>
      <c r="BL26" s="29"/>
      <c r="BM26" s="29"/>
      <c r="BN26" s="53" t="s">
        <v>23</v>
      </c>
      <c r="BO26" s="29"/>
      <c r="BP26" s="29"/>
      <c r="BQ26" s="53" t="s">
        <v>46</v>
      </c>
      <c r="BR26" s="29"/>
      <c r="BS26" s="29"/>
      <c r="BT26" s="29"/>
      <c r="BU26" s="29"/>
      <c r="BV26" s="29"/>
      <c r="BW26" s="29" t="s">
        <v>7</v>
      </c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30">
        <f t="shared" si="0"/>
        <v>2</v>
      </c>
      <c r="CP26" s="31">
        <f t="shared" si="1"/>
        <v>2</v>
      </c>
      <c r="CQ26" s="31">
        <f t="shared" si="2"/>
        <v>0</v>
      </c>
      <c r="CR26" s="31">
        <f t="shared" si="3"/>
        <v>0</v>
      </c>
      <c r="CS26" s="31">
        <f t="shared" si="4"/>
        <v>0</v>
      </c>
      <c r="CT26" s="31">
        <f t="shared" si="5"/>
        <v>2</v>
      </c>
      <c r="CU26" s="31">
        <f t="shared" si="6"/>
        <v>0</v>
      </c>
      <c r="CV26" s="31">
        <f t="shared" si="7"/>
        <v>0</v>
      </c>
      <c r="CW26" s="31">
        <f t="shared" si="8"/>
        <v>2</v>
      </c>
      <c r="CX26" s="31">
        <f t="shared" si="9"/>
        <v>0</v>
      </c>
      <c r="CY26" s="31">
        <f t="shared" si="10"/>
        <v>0</v>
      </c>
      <c r="CZ26" s="31">
        <f t="shared" si="11"/>
        <v>0</v>
      </c>
      <c r="DA26" s="31">
        <f t="shared" si="12"/>
        <v>1</v>
      </c>
      <c r="DB26" s="31">
        <f t="shared" si="13"/>
        <v>0</v>
      </c>
      <c r="DC26" s="31">
        <f t="shared" si="14"/>
        <v>0</v>
      </c>
      <c r="DD26" s="31">
        <f t="shared" si="15"/>
        <v>1</v>
      </c>
      <c r="DE26" s="31">
        <f t="shared" si="16"/>
        <v>0</v>
      </c>
      <c r="DF26" s="31">
        <f t="shared" si="17"/>
        <v>0</v>
      </c>
      <c r="DG26" s="31">
        <f t="shared" si="18"/>
        <v>0</v>
      </c>
      <c r="DH26" s="31">
        <f t="shared" si="19"/>
        <v>0</v>
      </c>
      <c r="DI26" s="31">
        <f t="shared" si="20"/>
        <v>0</v>
      </c>
      <c r="DJ26" s="31">
        <f t="shared" si="21"/>
        <v>0</v>
      </c>
    </row>
    <row r="27" spans="1:114" ht="16.149999999999999" customHeight="1" x14ac:dyDescent="0.3">
      <c r="A27" s="1"/>
      <c r="B27" s="5"/>
      <c r="D27" s="28" t="s">
        <v>85</v>
      </c>
      <c r="E27" s="34"/>
      <c r="F27" s="29"/>
      <c r="G27" s="29"/>
      <c r="H27" s="29"/>
      <c r="I27" s="29"/>
      <c r="J27" s="54" t="s">
        <v>5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4"/>
      <c r="W27" s="29"/>
      <c r="X27" s="34"/>
      <c r="Y27" s="29"/>
      <c r="Z27" s="29"/>
      <c r="AA27" s="29"/>
      <c r="AB27" s="29"/>
      <c r="AC27" s="29"/>
      <c r="AD27" s="34"/>
      <c r="AE27" s="29"/>
      <c r="AF27" s="29"/>
      <c r="AG27" s="29" t="s">
        <v>1</v>
      </c>
      <c r="AH27" s="29"/>
      <c r="AI27" s="29"/>
      <c r="AJ27" s="29"/>
      <c r="AK27" s="29"/>
      <c r="AL27" s="29"/>
      <c r="AM27" s="29" t="s">
        <v>3</v>
      </c>
      <c r="AN27" s="34"/>
      <c r="AO27" s="29"/>
      <c r="AP27" s="29"/>
      <c r="AQ27" s="29" t="s">
        <v>46</v>
      </c>
      <c r="AR27" s="29"/>
      <c r="AS27" s="29"/>
      <c r="AT27" s="29"/>
      <c r="AU27" s="29"/>
      <c r="AV27" s="29"/>
      <c r="AW27" s="29"/>
      <c r="AX27" s="29"/>
      <c r="AY27" s="29" t="s">
        <v>23</v>
      </c>
      <c r="AZ27" s="29"/>
      <c r="BA27" s="29"/>
      <c r="BB27" s="29"/>
      <c r="BC27" s="29"/>
      <c r="BD27" s="29"/>
      <c r="BE27" s="53" t="s">
        <v>5</v>
      </c>
      <c r="BF27" s="29"/>
      <c r="BG27" s="29"/>
      <c r="BH27" s="29"/>
      <c r="BI27" s="29"/>
      <c r="BJ27" s="29"/>
      <c r="BK27" s="53" t="s">
        <v>1</v>
      </c>
      <c r="BL27" s="29"/>
      <c r="BM27" s="29"/>
      <c r="BN27" s="53" t="s">
        <v>23</v>
      </c>
      <c r="BO27" s="29"/>
      <c r="BP27" s="29"/>
      <c r="BQ27" s="53" t="s">
        <v>46</v>
      </c>
      <c r="BR27" s="29"/>
      <c r="BS27" s="29"/>
      <c r="BT27" s="29"/>
      <c r="BU27" s="29"/>
      <c r="BV27" s="29"/>
      <c r="BW27" s="29" t="s">
        <v>7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30">
        <f t="shared" si="0"/>
        <v>2</v>
      </c>
      <c r="CP27" s="31">
        <f t="shared" si="1"/>
        <v>2</v>
      </c>
      <c r="CQ27" s="31">
        <f t="shared" si="2"/>
        <v>0</v>
      </c>
      <c r="CR27" s="31">
        <f t="shared" si="3"/>
        <v>0</v>
      </c>
      <c r="CS27" s="31">
        <f t="shared" si="4"/>
        <v>0</v>
      </c>
      <c r="CT27" s="31">
        <f t="shared" si="5"/>
        <v>2</v>
      </c>
      <c r="CU27" s="31">
        <f t="shared" si="6"/>
        <v>0</v>
      </c>
      <c r="CV27" s="31">
        <f t="shared" si="7"/>
        <v>0</v>
      </c>
      <c r="CW27" s="31">
        <f t="shared" si="8"/>
        <v>2</v>
      </c>
      <c r="CX27" s="31">
        <f t="shared" si="9"/>
        <v>0</v>
      </c>
      <c r="CY27" s="31">
        <f t="shared" si="10"/>
        <v>0</v>
      </c>
      <c r="CZ27" s="31">
        <f t="shared" si="11"/>
        <v>0</v>
      </c>
      <c r="DA27" s="31">
        <f t="shared" si="12"/>
        <v>1</v>
      </c>
      <c r="DB27" s="31">
        <f t="shared" si="13"/>
        <v>0</v>
      </c>
      <c r="DC27" s="31">
        <f t="shared" si="14"/>
        <v>0</v>
      </c>
      <c r="DD27" s="31">
        <f t="shared" si="15"/>
        <v>1</v>
      </c>
      <c r="DE27" s="31">
        <f t="shared" si="16"/>
        <v>0</v>
      </c>
      <c r="DF27" s="31">
        <f t="shared" si="17"/>
        <v>0</v>
      </c>
      <c r="DG27" s="31">
        <f t="shared" si="18"/>
        <v>0</v>
      </c>
      <c r="DH27" s="31">
        <f t="shared" si="19"/>
        <v>0</v>
      </c>
      <c r="DI27" s="31">
        <f t="shared" si="20"/>
        <v>0</v>
      </c>
      <c r="DJ27" s="31">
        <f t="shared" si="21"/>
        <v>0</v>
      </c>
    </row>
    <row r="28" spans="1:114" ht="16.149999999999999" customHeight="1" x14ac:dyDescent="0.3">
      <c r="D28" s="35" t="s">
        <v>38</v>
      </c>
      <c r="E28" s="36"/>
      <c r="F28" s="36"/>
      <c r="G28" s="36"/>
      <c r="H28" s="36"/>
      <c r="I28" s="36"/>
      <c r="J28" s="55" t="s">
        <v>5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 t="s">
        <v>1</v>
      </c>
      <c r="AE28" s="37"/>
      <c r="AF28" s="36"/>
      <c r="AG28" s="36"/>
      <c r="AH28" s="36"/>
      <c r="AI28" s="36"/>
      <c r="AJ28" s="36"/>
      <c r="AK28" s="36" t="s">
        <v>29</v>
      </c>
      <c r="AL28" s="36"/>
      <c r="AM28" s="37"/>
      <c r="AN28" s="36"/>
      <c r="AO28" s="36"/>
      <c r="AP28" s="36"/>
      <c r="AQ28" s="36"/>
      <c r="AR28" s="36" t="s">
        <v>7</v>
      </c>
      <c r="AS28" s="36"/>
      <c r="AT28" s="37"/>
      <c r="AU28" s="36"/>
      <c r="AV28" s="56" t="s">
        <v>111</v>
      </c>
      <c r="AW28" s="57"/>
      <c r="AX28" s="57"/>
      <c r="AY28" s="57"/>
      <c r="AZ28" s="58"/>
      <c r="BA28" s="36"/>
      <c r="BB28" s="36"/>
      <c r="BC28" s="37" t="s">
        <v>1</v>
      </c>
      <c r="BD28" s="36"/>
      <c r="BE28" s="36"/>
      <c r="BF28" s="36"/>
      <c r="BG28" s="36"/>
      <c r="BH28" s="56" t="s">
        <v>111</v>
      </c>
      <c r="BI28" s="57"/>
      <c r="BJ28" s="57"/>
      <c r="BK28" s="57"/>
      <c r="BL28" s="58"/>
      <c r="BM28" s="36"/>
      <c r="BN28" s="36"/>
      <c r="BO28" s="36"/>
      <c r="BP28" s="51" t="s">
        <v>5</v>
      </c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23">
        <f t="shared" si="0"/>
        <v>2</v>
      </c>
      <c r="CP28" s="24">
        <f t="shared" si="1"/>
        <v>2</v>
      </c>
      <c r="CQ28" s="20">
        <f t="shared" si="2"/>
        <v>0</v>
      </c>
      <c r="CR28" s="20">
        <f t="shared" si="3"/>
        <v>0</v>
      </c>
      <c r="CS28" s="24">
        <f t="shared" si="4"/>
        <v>0</v>
      </c>
      <c r="CT28" s="24">
        <f t="shared" si="5"/>
        <v>0</v>
      </c>
      <c r="CU28" s="24">
        <f t="shared" si="6"/>
        <v>1</v>
      </c>
      <c r="CV28" s="20">
        <f t="shared" si="7"/>
        <v>0</v>
      </c>
      <c r="CW28" s="24">
        <f t="shared" si="8"/>
        <v>0</v>
      </c>
      <c r="CX28" s="24">
        <f t="shared" si="9"/>
        <v>0</v>
      </c>
      <c r="CY28" s="24">
        <f t="shared" si="10"/>
        <v>0</v>
      </c>
      <c r="CZ28" s="24">
        <f t="shared" si="11"/>
        <v>0</v>
      </c>
      <c r="DA28" s="20">
        <f t="shared" si="12"/>
        <v>1</v>
      </c>
      <c r="DB28" s="20">
        <f t="shared" si="13"/>
        <v>0</v>
      </c>
      <c r="DC28" s="20">
        <f t="shared" si="14"/>
        <v>0</v>
      </c>
      <c r="DD28" s="20">
        <f t="shared" si="15"/>
        <v>0</v>
      </c>
      <c r="DE28" s="20">
        <f t="shared" si="16"/>
        <v>0</v>
      </c>
      <c r="DF28" s="20">
        <f t="shared" si="17"/>
        <v>0</v>
      </c>
      <c r="DG28" s="20">
        <f t="shared" si="18"/>
        <v>0</v>
      </c>
      <c r="DH28" s="20">
        <f t="shared" si="19"/>
        <v>0</v>
      </c>
      <c r="DI28" s="20">
        <f t="shared" si="20"/>
        <v>0</v>
      </c>
      <c r="DJ28" s="20">
        <f t="shared" si="21"/>
        <v>0</v>
      </c>
    </row>
    <row r="29" spans="1:114" ht="16.149999999999999" customHeight="1" x14ac:dyDescent="0.3">
      <c r="A29" s="94" t="s">
        <v>73</v>
      </c>
      <c r="D29" s="35" t="s">
        <v>41</v>
      </c>
      <c r="E29" s="36"/>
      <c r="F29" s="36"/>
      <c r="G29" s="36"/>
      <c r="H29" s="36"/>
      <c r="I29" s="36"/>
      <c r="J29" s="55" t="s">
        <v>5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 t="s">
        <v>1</v>
      </c>
      <c r="AE29" s="37"/>
      <c r="AF29" s="36"/>
      <c r="AG29" s="36"/>
      <c r="AH29" s="36"/>
      <c r="AI29" s="36"/>
      <c r="AJ29" s="36"/>
      <c r="AK29" s="36" t="s">
        <v>29</v>
      </c>
      <c r="AL29" s="36"/>
      <c r="AM29" s="37"/>
      <c r="AN29" s="36"/>
      <c r="AO29" s="36"/>
      <c r="AP29" s="36"/>
      <c r="AQ29" s="36"/>
      <c r="AR29" s="36" t="s">
        <v>7</v>
      </c>
      <c r="AS29" s="36"/>
      <c r="AT29" s="37"/>
      <c r="AU29" s="36"/>
      <c r="AV29" s="59"/>
      <c r="AW29" s="60"/>
      <c r="AX29" s="60"/>
      <c r="AY29" s="60"/>
      <c r="AZ29" s="61"/>
      <c r="BA29" s="36"/>
      <c r="BB29" s="36"/>
      <c r="BC29" s="37" t="s">
        <v>1</v>
      </c>
      <c r="BD29" s="36"/>
      <c r="BE29" s="36"/>
      <c r="BF29" s="36"/>
      <c r="BG29" s="36"/>
      <c r="BH29" s="59"/>
      <c r="BI29" s="60"/>
      <c r="BJ29" s="60"/>
      <c r="BK29" s="60"/>
      <c r="BL29" s="61"/>
      <c r="BM29" s="36"/>
      <c r="BN29" s="36"/>
      <c r="BO29" s="36"/>
      <c r="BP29" s="51" t="s">
        <v>5</v>
      </c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23">
        <f t="shared" si="0"/>
        <v>2</v>
      </c>
      <c r="CP29" s="24">
        <f t="shared" si="1"/>
        <v>2</v>
      </c>
      <c r="CQ29" s="20">
        <f t="shared" si="2"/>
        <v>0</v>
      </c>
      <c r="CR29" s="20">
        <f t="shared" si="3"/>
        <v>0</v>
      </c>
      <c r="CS29" s="24">
        <f t="shared" si="4"/>
        <v>0</v>
      </c>
      <c r="CT29" s="24">
        <f t="shared" si="5"/>
        <v>0</v>
      </c>
      <c r="CU29" s="24">
        <f t="shared" si="6"/>
        <v>1</v>
      </c>
      <c r="CV29" s="20">
        <f t="shared" si="7"/>
        <v>0</v>
      </c>
      <c r="CW29" s="24">
        <f t="shared" si="8"/>
        <v>0</v>
      </c>
      <c r="CX29" s="24">
        <f t="shared" si="9"/>
        <v>0</v>
      </c>
      <c r="CY29" s="24">
        <f t="shared" si="10"/>
        <v>0</v>
      </c>
      <c r="CZ29" s="24">
        <f t="shared" si="11"/>
        <v>0</v>
      </c>
      <c r="DA29" s="20">
        <f t="shared" si="12"/>
        <v>1</v>
      </c>
      <c r="DB29" s="20">
        <f t="shared" si="13"/>
        <v>0</v>
      </c>
      <c r="DC29" s="20">
        <f t="shared" si="14"/>
        <v>0</v>
      </c>
      <c r="DD29" s="20">
        <f t="shared" si="15"/>
        <v>0</v>
      </c>
      <c r="DE29" s="20">
        <f t="shared" si="16"/>
        <v>0</v>
      </c>
      <c r="DF29" s="20">
        <f t="shared" si="17"/>
        <v>0</v>
      </c>
      <c r="DG29" s="20">
        <f t="shared" si="18"/>
        <v>0</v>
      </c>
      <c r="DH29" s="20">
        <f t="shared" si="19"/>
        <v>0</v>
      </c>
      <c r="DI29" s="20">
        <f t="shared" si="20"/>
        <v>0</v>
      </c>
      <c r="DJ29" s="20">
        <f t="shared" si="21"/>
        <v>0</v>
      </c>
    </row>
    <row r="30" spans="1:114" ht="16.149999999999999" customHeight="1" x14ac:dyDescent="0.3">
      <c r="A30" s="95"/>
      <c r="D30" s="35" t="s">
        <v>44</v>
      </c>
      <c r="E30" s="36"/>
      <c r="F30" s="36"/>
      <c r="G30" s="36"/>
      <c r="H30" s="36"/>
      <c r="I30" s="36"/>
      <c r="J30" s="55" t="s">
        <v>5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 t="s">
        <v>1</v>
      </c>
      <c r="AE30" s="37"/>
      <c r="AF30" s="36"/>
      <c r="AG30" s="36"/>
      <c r="AH30" s="36"/>
      <c r="AI30" s="36"/>
      <c r="AJ30" s="36"/>
      <c r="AK30" s="36" t="s">
        <v>29</v>
      </c>
      <c r="AL30" s="36"/>
      <c r="AM30" s="37"/>
      <c r="AN30" s="36"/>
      <c r="AO30" s="36"/>
      <c r="AP30" s="36"/>
      <c r="AQ30" s="36"/>
      <c r="AR30" s="36" t="s">
        <v>7</v>
      </c>
      <c r="AS30" s="36"/>
      <c r="AT30" s="37"/>
      <c r="AU30" s="36"/>
      <c r="AV30" s="59"/>
      <c r="AW30" s="60"/>
      <c r="AX30" s="60"/>
      <c r="AY30" s="60"/>
      <c r="AZ30" s="61"/>
      <c r="BA30" s="36"/>
      <c r="BB30" s="36"/>
      <c r="BC30" s="37" t="s">
        <v>1</v>
      </c>
      <c r="BD30" s="36"/>
      <c r="BE30" s="36"/>
      <c r="BF30" s="36"/>
      <c r="BG30" s="36"/>
      <c r="BH30" s="59"/>
      <c r="BI30" s="60"/>
      <c r="BJ30" s="60"/>
      <c r="BK30" s="60"/>
      <c r="BL30" s="61"/>
      <c r="BM30" s="36"/>
      <c r="BN30" s="36"/>
      <c r="BO30" s="36"/>
      <c r="BP30" s="51" t="s">
        <v>5</v>
      </c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23">
        <f t="shared" si="0"/>
        <v>2</v>
      </c>
      <c r="CP30" s="24">
        <f t="shared" si="1"/>
        <v>2</v>
      </c>
      <c r="CQ30" s="20">
        <f t="shared" si="2"/>
        <v>0</v>
      </c>
      <c r="CR30" s="20">
        <f t="shared" si="3"/>
        <v>0</v>
      </c>
      <c r="CS30" s="24">
        <f t="shared" si="4"/>
        <v>0</v>
      </c>
      <c r="CT30" s="24">
        <f t="shared" si="5"/>
        <v>0</v>
      </c>
      <c r="CU30" s="24">
        <f t="shared" si="6"/>
        <v>1</v>
      </c>
      <c r="CV30" s="20">
        <f t="shared" si="7"/>
        <v>0</v>
      </c>
      <c r="CW30" s="24">
        <f t="shared" si="8"/>
        <v>0</v>
      </c>
      <c r="CX30" s="24">
        <f t="shared" si="9"/>
        <v>0</v>
      </c>
      <c r="CY30" s="24">
        <f t="shared" si="10"/>
        <v>0</v>
      </c>
      <c r="CZ30" s="24">
        <f t="shared" si="11"/>
        <v>0</v>
      </c>
      <c r="DA30" s="20">
        <f t="shared" si="12"/>
        <v>1</v>
      </c>
      <c r="DB30" s="20">
        <f t="shared" si="13"/>
        <v>0</v>
      </c>
      <c r="DC30" s="20">
        <f t="shared" si="14"/>
        <v>0</v>
      </c>
      <c r="DD30" s="20">
        <f t="shared" si="15"/>
        <v>0</v>
      </c>
      <c r="DE30" s="20">
        <f t="shared" si="16"/>
        <v>0</v>
      </c>
      <c r="DF30" s="20">
        <f t="shared" si="17"/>
        <v>0</v>
      </c>
      <c r="DG30" s="20">
        <f t="shared" si="18"/>
        <v>0</v>
      </c>
      <c r="DH30" s="20">
        <f t="shared" si="19"/>
        <v>0</v>
      </c>
      <c r="DI30" s="20">
        <f t="shared" si="20"/>
        <v>0</v>
      </c>
      <c r="DJ30" s="20">
        <f t="shared" si="21"/>
        <v>0</v>
      </c>
    </row>
    <row r="31" spans="1:114" ht="16.149999999999999" customHeight="1" x14ac:dyDescent="0.3">
      <c r="A31" s="95"/>
      <c r="D31" s="35" t="s">
        <v>86</v>
      </c>
      <c r="E31" s="36"/>
      <c r="F31" s="36"/>
      <c r="G31" s="36"/>
      <c r="H31" s="36"/>
      <c r="I31" s="36"/>
      <c r="J31" s="55" t="s">
        <v>5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 t="s">
        <v>1</v>
      </c>
      <c r="AE31" s="37"/>
      <c r="AF31" s="36"/>
      <c r="AG31" s="36"/>
      <c r="AH31" s="36"/>
      <c r="AI31" s="36"/>
      <c r="AJ31" s="36"/>
      <c r="AK31" s="36" t="s">
        <v>29</v>
      </c>
      <c r="AL31" s="36"/>
      <c r="AM31" s="37"/>
      <c r="AN31" s="36"/>
      <c r="AO31" s="36"/>
      <c r="AP31" s="36"/>
      <c r="AQ31" s="36"/>
      <c r="AR31" s="36" t="s">
        <v>7</v>
      </c>
      <c r="AS31" s="36"/>
      <c r="AT31" s="37"/>
      <c r="AU31" s="36"/>
      <c r="AV31" s="59"/>
      <c r="AW31" s="60"/>
      <c r="AX31" s="60"/>
      <c r="AY31" s="60"/>
      <c r="AZ31" s="61"/>
      <c r="BA31" s="36"/>
      <c r="BB31" s="36"/>
      <c r="BC31" s="37" t="s">
        <v>1</v>
      </c>
      <c r="BD31" s="36"/>
      <c r="BE31" s="36"/>
      <c r="BF31" s="36"/>
      <c r="BG31" s="36"/>
      <c r="BH31" s="59"/>
      <c r="BI31" s="60"/>
      <c r="BJ31" s="60"/>
      <c r="BK31" s="60"/>
      <c r="BL31" s="61"/>
      <c r="BM31" s="36"/>
      <c r="BN31" s="36"/>
      <c r="BO31" s="36"/>
      <c r="BP31" s="51" t="s">
        <v>5</v>
      </c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23">
        <f t="shared" si="0"/>
        <v>2</v>
      </c>
      <c r="CP31" s="24">
        <f t="shared" si="1"/>
        <v>2</v>
      </c>
      <c r="CQ31" s="20">
        <f t="shared" si="2"/>
        <v>0</v>
      </c>
      <c r="CR31" s="20">
        <f t="shared" si="3"/>
        <v>0</v>
      </c>
      <c r="CS31" s="24">
        <f t="shared" si="4"/>
        <v>0</v>
      </c>
      <c r="CT31" s="24">
        <f t="shared" si="5"/>
        <v>0</v>
      </c>
      <c r="CU31" s="24">
        <f t="shared" si="6"/>
        <v>1</v>
      </c>
      <c r="CV31" s="20">
        <f t="shared" si="7"/>
        <v>0</v>
      </c>
      <c r="CW31" s="24">
        <f t="shared" si="8"/>
        <v>0</v>
      </c>
      <c r="CX31" s="24">
        <f t="shared" si="9"/>
        <v>0</v>
      </c>
      <c r="CY31" s="24">
        <f t="shared" si="10"/>
        <v>0</v>
      </c>
      <c r="CZ31" s="24">
        <f t="shared" si="11"/>
        <v>0</v>
      </c>
      <c r="DA31" s="20">
        <f t="shared" si="12"/>
        <v>1</v>
      </c>
      <c r="DB31" s="20">
        <f t="shared" si="13"/>
        <v>0</v>
      </c>
      <c r="DC31" s="20">
        <f t="shared" si="14"/>
        <v>0</v>
      </c>
      <c r="DD31" s="20">
        <f t="shared" si="15"/>
        <v>0</v>
      </c>
      <c r="DE31" s="20">
        <f t="shared" si="16"/>
        <v>0</v>
      </c>
      <c r="DF31" s="20">
        <f t="shared" si="17"/>
        <v>0</v>
      </c>
      <c r="DG31" s="20">
        <f t="shared" si="18"/>
        <v>0</v>
      </c>
      <c r="DH31" s="20">
        <f t="shared" si="19"/>
        <v>0</v>
      </c>
      <c r="DI31" s="20">
        <f t="shared" si="20"/>
        <v>0</v>
      </c>
      <c r="DJ31" s="20">
        <f t="shared" si="21"/>
        <v>0</v>
      </c>
    </row>
    <row r="32" spans="1:114" ht="16.149999999999999" customHeight="1" x14ac:dyDescent="0.3">
      <c r="A32" s="95"/>
      <c r="D32" s="35" t="s">
        <v>87</v>
      </c>
      <c r="E32" s="36"/>
      <c r="F32" s="36"/>
      <c r="G32" s="36"/>
      <c r="H32" s="36"/>
      <c r="I32" s="36"/>
      <c r="J32" s="55" t="s">
        <v>5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 t="s">
        <v>1</v>
      </c>
      <c r="AE32" s="37"/>
      <c r="AF32" s="36"/>
      <c r="AG32" s="36"/>
      <c r="AH32" s="36"/>
      <c r="AI32" s="36"/>
      <c r="AJ32" s="36"/>
      <c r="AK32" s="36" t="s">
        <v>29</v>
      </c>
      <c r="AL32" s="36"/>
      <c r="AM32" s="37"/>
      <c r="AN32" s="36"/>
      <c r="AO32" s="36"/>
      <c r="AP32" s="36"/>
      <c r="AQ32" s="36"/>
      <c r="AR32" s="36" t="s">
        <v>7</v>
      </c>
      <c r="AS32" s="36"/>
      <c r="AT32" s="37"/>
      <c r="AU32" s="36"/>
      <c r="AV32" s="59"/>
      <c r="AW32" s="60"/>
      <c r="AX32" s="60"/>
      <c r="AY32" s="60"/>
      <c r="AZ32" s="61"/>
      <c r="BA32" s="36"/>
      <c r="BB32" s="36"/>
      <c r="BC32" s="37" t="s">
        <v>1</v>
      </c>
      <c r="BD32" s="36"/>
      <c r="BE32" s="36"/>
      <c r="BF32" s="36"/>
      <c r="BG32" s="36"/>
      <c r="BH32" s="59"/>
      <c r="BI32" s="60"/>
      <c r="BJ32" s="60"/>
      <c r="BK32" s="60"/>
      <c r="BL32" s="61"/>
      <c r="BM32" s="36"/>
      <c r="BN32" s="36"/>
      <c r="BO32" s="36"/>
      <c r="BP32" s="51" t="s">
        <v>5</v>
      </c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23">
        <f t="shared" si="0"/>
        <v>2</v>
      </c>
      <c r="CP32" s="24">
        <f t="shared" si="1"/>
        <v>2</v>
      </c>
      <c r="CQ32" s="20">
        <f t="shared" si="2"/>
        <v>0</v>
      </c>
      <c r="CR32" s="20">
        <f t="shared" si="3"/>
        <v>0</v>
      </c>
      <c r="CS32" s="24">
        <f t="shared" si="4"/>
        <v>0</v>
      </c>
      <c r="CT32" s="24">
        <f t="shared" si="5"/>
        <v>0</v>
      </c>
      <c r="CU32" s="24">
        <f t="shared" si="6"/>
        <v>1</v>
      </c>
      <c r="CV32" s="20">
        <f t="shared" si="7"/>
        <v>0</v>
      </c>
      <c r="CW32" s="24">
        <f t="shared" si="8"/>
        <v>0</v>
      </c>
      <c r="CX32" s="24">
        <f t="shared" si="9"/>
        <v>0</v>
      </c>
      <c r="CY32" s="24">
        <f t="shared" si="10"/>
        <v>0</v>
      </c>
      <c r="CZ32" s="24">
        <f t="shared" si="11"/>
        <v>0</v>
      </c>
      <c r="DA32" s="20">
        <f t="shared" si="12"/>
        <v>1</v>
      </c>
      <c r="DB32" s="20">
        <f t="shared" si="13"/>
        <v>0</v>
      </c>
      <c r="DC32" s="20">
        <f t="shared" si="14"/>
        <v>0</v>
      </c>
      <c r="DD32" s="20">
        <f t="shared" si="15"/>
        <v>0</v>
      </c>
      <c r="DE32" s="20">
        <f t="shared" si="16"/>
        <v>0</v>
      </c>
      <c r="DF32" s="20">
        <f t="shared" si="17"/>
        <v>0</v>
      </c>
      <c r="DG32" s="20">
        <f t="shared" si="18"/>
        <v>0</v>
      </c>
      <c r="DH32" s="20">
        <f t="shared" si="19"/>
        <v>0</v>
      </c>
      <c r="DI32" s="20">
        <f t="shared" si="20"/>
        <v>0</v>
      </c>
      <c r="DJ32" s="20">
        <f t="shared" si="21"/>
        <v>0</v>
      </c>
    </row>
    <row r="33" spans="1:114" ht="16.149999999999999" customHeight="1" x14ac:dyDescent="0.3">
      <c r="A33" s="95"/>
      <c r="D33" s="35" t="s">
        <v>88</v>
      </c>
      <c r="E33" s="36"/>
      <c r="F33" s="36"/>
      <c r="G33" s="36"/>
      <c r="H33" s="36"/>
      <c r="I33" s="36"/>
      <c r="J33" s="55" t="s">
        <v>5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 t="s">
        <v>1</v>
      </c>
      <c r="AE33" s="37"/>
      <c r="AF33" s="36"/>
      <c r="AG33" s="36"/>
      <c r="AH33" s="36"/>
      <c r="AI33" s="36"/>
      <c r="AJ33" s="36"/>
      <c r="AK33" s="36" t="s">
        <v>29</v>
      </c>
      <c r="AL33" s="36"/>
      <c r="AM33" s="37"/>
      <c r="AN33" s="36"/>
      <c r="AO33" s="36"/>
      <c r="AP33" s="36"/>
      <c r="AQ33" s="36"/>
      <c r="AR33" s="36" t="s">
        <v>7</v>
      </c>
      <c r="AS33" s="36"/>
      <c r="AT33" s="37"/>
      <c r="AU33" s="36"/>
      <c r="AV33" s="62"/>
      <c r="AW33" s="63"/>
      <c r="AX33" s="63"/>
      <c r="AY33" s="63"/>
      <c r="AZ33" s="64"/>
      <c r="BA33" s="36"/>
      <c r="BB33" s="36"/>
      <c r="BC33" s="37" t="s">
        <v>1</v>
      </c>
      <c r="BD33" s="36"/>
      <c r="BE33" s="36"/>
      <c r="BF33" s="36"/>
      <c r="BG33" s="36"/>
      <c r="BH33" s="62"/>
      <c r="BI33" s="63"/>
      <c r="BJ33" s="63"/>
      <c r="BK33" s="63"/>
      <c r="BL33" s="64"/>
      <c r="BM33" s="36"/>
      <c r="BN33" s="36"/>
      <c r="BO33" s="36"/>
      <c r="BP33" s="51" t="s">
        <v>5</v>
      </c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23">
        <f t="shared" si="0"/>
        <v>2</v>
      </c>
      <c r="CP33" s="24">
        <f t="shared" si="1"/>
        <v>2</v>
      </c>
      <c r="CQ33" s="20">
        <f t="shared" si="2"/>
        <v>0</v>
      </c>
      <c r="CR33" s="20">
        <f t="shared" si="3"/>
        <v>0</v>
      </c>
      <c r="CS33" s="24">
        <f t="shared" si="4"/>
        <v>0</v>
      </c>
      <c r="CT33" s="24">
        <f t="shared" si="5"/>
        <v>0</v>
      </c>
      <c r="CU33" s="24">
        <f t="shared" si="6"/>
        <v>1</v>
      </c>
      <c r="CV33" s="20">
        <f t="shared" si="7"/>
        <v>0</v>
      </c>
      <c r="CW33" s="24">
        <f t="shared" si="8"/>
        <v>0</v>
      </c>
      <c r="CX33" s="24">
        <f t="shared" si="9"/>
        <v>0</v>
      </c>
      <c r="CY33" s="24">
        <f t="shared" si="10"/>
        <v>0</v>
      </c>
      <c r="CZ33" s="24">
        <f t="shared" si="11"/>
        <v>0</v>
      </c>
      <c r="DA33" s="20">
        <f t="shared" si="12"/>
        <v>1</v>
      </c>
      <c r="DB33" s="20">
        <f t="shared" si="13"/>
        <v>0</v>
      </c>
      <c r="DC33" s="20">
        <f t="shared" si="14"/>
        <v>0</v>
      </c>
      <c r="DD33" s="20">
        <f t="shared" si="15"/>
        <v>0</v>
      </c>
      <c r="DE33" s="20">
        <f t="shared" si="16"/>
        <v>0</v>
      </c>
      <c r="DF33" s="20">
        <f t="shared" si="17"/>
        <v>0</v>
      </c>
      <c r="DG33" s="20">
        <f t="shared" si="18"/>
        <v>0</v>
      </c>
      <c r="DH33" s="20">
        <f t="shared" si="19"/>
        <v>0</v>
      </c>
      <c r="DI33" s="20">
        <f t="shared" si="20"/>
        <v>0</v>
      </c>
      <c r="DJ33" s="20">
        <f t="shared" si="21"/>
        <v>0</v>
      </c>
    </row>
    <row r="34" spans="1:114" ht="16.149999999999999" customHeight="1" x14ac:dyDescent="0.3">
      <c r="D34" s="28" t="s">
        <v>47</v>
      </c>
      <c r="E34" s="29"/>
      <c r="F34" s="29"/>
      <c r="G34" s="29"/>
      <c r="H34" s="29"/>
      <c r="I34" s="29"/>
      <c r="J34" s="29"/>
      <c r="K34" s="29"/>
      <c r="L34" s="29" t="s">
        <v>5</v>
      </c>
      <c r="M34" s="29"/>
      <c r="N34" s="29"/>
      <c r="O34" s="29"/>
      <c r="P34" s="29"/>
      <c r="Q34" s="29" t="s">
        <v>7</v>
      </c>
      <c r="R34" s="29"/>
      <c r="S34" s="29"/>
      <c r="T34" s="29"/>
      <c r="U34" s="34"/>
      <c r="V34" s="29"/>
      <c r="W34" s="29"/>
      <c r="X34" s="29"/>
      <c r="Y34" s="29"/>
      <c r="Z34" s="29"/>
      <c r="AA34" s="29"/>
      <c r="AB34" s="29"/>
      <c r="AC34" s="29"/>
      <c r="AD34" s="34"/>
      <c r="AE34" s="29"/>
      <c r="AF34" s="29"/>
      <c r="AG34" s="29"/>
      <c r="AH34" s="29"/>
      <c r="AI34" s="34"/>
      <c r="AJ34" s="29"/>
      <c r="AK34" s="29"/>
      <c r="AL34" s="29"/>
      <c r="AM34" s="29"/>
      <c r="AN34" s="29"/>
      <c r="AO34" s="29" t="s">
        <v>40</v>
      </c>
      <c r="AP34" s="29"/>
      <c r="AQ34" s="29"/>
      <c r="AR34" s="29"/>
      <c r="AS34" s="29" t="s">
        <v>7</v>
      </c>
      <c r="AT34" s="29"/>
      <c r="AU34" s="29"/>
      <c r="AV34" s="65" t="s">
        <v>112</v>
      </c>
      <c r="AW34" s="66"/>
      <c r="AX34" s="66"/>
      <c r="AY34" s="66"/>
      <c r="AZ34" s="67"/>
      <c r="BA34" s="29"/>
      <c r="BB34" s="65" t="s">
        <v>112</v>
      </c>
      <c r="BC34" s="66"/>
      <c r="BD34" s="66"/>
      <c r="BE34" s="66"/>
      <c r="BF34" s="67"/>
      <c r="BG34" s="29"/>
      <c r="BH34" s="29"/>
      <c r="BI34" s="53" t="s">
        <v>5</v>
      </c>
      <c r="BJ34" s="29"/>
      <c r="BK34" s="29"/>
      <c r="BL34" s="29"/>
      <c r="BM34" s="29" t="s">
        <v>3</v>
      </c>
      <c r="BN34" s="29"/>
      <c r="BO34" s="29"/>
      <c r="BP34" s="53" t="s">
        <v>1</v>
      </c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30">
        <f t="shared" si="0"/>
        <v>2</v>
      </c>
      <c r="CP34" s="31">
        <f t="shared" si="1"/>
        <v>1</v>
      </c>
      <c r="CQ34" s="31">
        <f t="shared" si="2"/>
        <v>0</v>
      </c>
      <c r="CR34" s="31">
        <f t="shared" si="3"/>
        <v>0</v>
      </c>
      <c r="CS34" s="31">
        <f t="shared" si="4"/>
        <v>0</v>
      </c>
      <c r="CT34" s="31">
        <f t="shared" si="5"/>
        <v>0</v>
      </c>
      <c r="CU34" s="31">
        <f t="shared" si="6"/>
        <v>0</v>
      </c>
      <c r="CV34" s="31">
        <f t="shared" si="7"/>
        <v>0</v>
      </c>
      <c r="CW34" s="31">
        <f t="shared" si="8"/>
        <v>0</v>
      </c>
      <c r="CX34" s="31">
        <f t="shared" si="9"/>
        <v>0</v>
      </c>
      <c r="CY34" s="31">
        <f t="shared" si="10"/>
        <v>1</v>
      </c>
      <c r="CZ34" s="31">
        <f t="shared" si="11"/>
        <v>0</v>
      </c>
      <c r="DA34" s="31">
        <f t="shared" si="12"/>
        <v>2</v>
      </c>
      <c r="DB34" s="31">
        <f t="shared" si="13"/>
        <v>0</v>
      </c>
      <c r="DC34" s="31">
        <f t="shared" si="14"/>
        <v>0</v>
      </c>
      <c r="DD34" s="31">
        <f t="shared" si="15"/>
        <v>1</v>
      </c>
      <c r="DE34" s="31">
        <f t="shared" si="16"/>
        <v>0</v>
      </c>
      <c r="DF34" s="31">
        <f t="shared" si="17"/>
        <v>0</v>
      </c>
      <c r="DG34" s="31">
        <f t="shared" si="18"/>
        <v>0</v>
      </c>
      <c r="DH34" s="31">
        <f t="shared" si="19"/>
        <v>0</v>
      </c>
      <c r="DI34" s="31">
        <f t="shared" si="20"/>
        <v>0</v>
      </c>
      <c r="DJ34" s="31">
        <f t="shared" si="21"/>
        <v>0</v>
      </c>
    </row>
    <row r="35" spans="1:114" ht="16.149999999999999" customHeight="1" x14ac:dyDescent="0.3">
      <c r="D35" s="28" t="s">
        <v>48</v>
      </c>
      <c r="E35" s="29"/>
      <c r="F35" s="29"/>
      <c r="G35" s="29"/>
      <c r="H35" s="29"/>
      <c r="I35" s="29"/>
      <c r="J35" s="29"/>
      <c r="K35" s="29"/>
      <c r="L35" s="29" t="s">
        <v>5</v>
      </c>
      <c r="M35" s="29"/>
      <c r="N35" s="29"/>
      <c r="O35" s="29"/>
      <c r="P35" s="29"/>
      <c r="Q35" s="38" t="s">
        <v>7</v>
      </c>
      <c r="R35" s="29"/>
      <c r="S35" s="29"/>
      <c r="T35" s="29"/>
      <c r="U35" s="34"/>
      <c r="V35" s="29"/>
      <c r="W35" s="29"/>
      <c r="X35" s="29"/>
      <c r="Y35" s="29"/>
      <c r="Z35" s="29"/>
      <c r="AA35" s="29"/>
      <c r="AB35" s="29"/>
      <c r="AC35" s="29"/>
      <c r="AD35" s="34"/>
      <c r="AE35" s="29"/>
      <c r="AF35" s="29"/>
      <c r="AG35" s="29"/>
      <c r="AH35" s="29"/>
      <c r="AI35" s="34"/>
      <c r="AJ35" s="29"/>
      <c r="AK35" s="29"/>
      <c r="AL35" s="29"/>
      <c r="AM35" s="29"/>
      <c r="AN35" s="29"/>
      <c r="AO35" s="29" t="s">
        <v>40</v>
      </c>
      <c r="AP35" s="29"/>
      <c r="AQ35" s="29"/>
      <c r="AR35" s="29"/>
      <c r="AS35" s="29" t="s">
        <v>7</v>
      </c>
      <c r="AT35" s="29"/>
      <c r="AU35" s="29"/>
      <c r="AV35" s="68"/>
      <c r="AW35" s="69"/>
      <c r="AX35" s="69"/>
      <c r="AY35" s="69"/>
      <c r="AZ35" s="70"/>
      <c r="BA35" s="29"/>
      <c r="BB35" s="68"/>
      <c r="BC35" s="69"/>
      <c r="BD35" s="69"/>
      <c r="BE35" s="69"/>
      <c r="BF35" s="70"/>
      <c r="BG35" s="29"/>
      <c r="BH35" s="29"/>
      <c r="BI35" s="53" t="s">
        <v>5</v>
      </c>
      <c r="BJ35" s="29"/>
      <c r="BK35" s="29"/>
      <c r="BL35" s="29"/>
      <c r="BM35" s="29" t="s">
        <v>3</v>
      </c>
      <c r="BN35" s="29"/>
      <c r="BO35" s="29"/>
      <c r="BP35" s="53" t="s">
        <v>1</v>
      </c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30">
        <f t="shared" si="0"/>
        <v>2</v>
      </c>
      <c r="CP35" s="31">
        <f t="shared" si="1"/>
        <v>1</v>
      </c>
      <c r="CQ35" s="31">
        <f t="shared" si="2"/>
        <v>0</v>
      </c>
      <c r="CR35" s="31">
        <f t="shared" si="3"/>
        <v>0</v>
      </c>
      <c r="CS35" s="31">
        <f t="shared" si="4"/>
        <v>0</v>
      </c>
      <c r="CT35" s="31">
        <f t="shared" si="5"/>
        <v>0</v>
      </c>
      <c r="CU35" s="31">
        <f t="shared" si="6"/>
        <v>0</v>
      </c>
      <c r="CV35" s="31">
        <f t="shared" si="7"/>
        <v>0</v>
      </c>
      <c r="CW35" s="31">
        <f t="shared" si="8"/>
        <v>0</v>
      </c>
      <c r="CX35" s="31">
        <f t="shared" si="9"/>
        <v>0</v>
      </c>
      <c r="CY35" s="31">
        <f t="shared" si="10"/>
        <v>1</v>
      </c>
      <c r="CZ35" s="31">
        <f t="shared" si="11"/>
        <v>0</v>
      </c>
      <c r="DA35" s="31">
        <f t="shared" si="12"/>
        <v>2</v>
      </c>
      <c r="DB35" s="31">
        <f t="shared" si="13"/>
        <v>0</v>
      </c>
      <c r="DC35" s="31">
        <f t="shared" si="14"/>
        <v>0</v>
      </c>
      <c r="DD35" s="31">
        <f t="shared" si="15"/>
        <v>1</v>
      </c>
      <c r="DE35" s="31">
        <f t="shared" si="16"/>
        <v>0</v>
      </c>
      <c r="DF35" s="31">
        <f t="shared" si="17"/>
        <v>0</v>
      </c>
      <c r="DG35" s="31">
        <f t="shared" si="18"/>
        <v>0</v>
      </c>
      <c r="DH35" s="31">
        <f t="shared" si="19"/>
        <v>0</v>
      </c>
      <c r="DI35" s="31">
        <f t="shared" si="20"/>
        <v>0</v>
      </c>
      <c r="DJ35" s="31">
        <f t="shared" si="21"/>
        <v>0</v>
      </c>
    </row>
    <row r="36" spans="1:114" ht="16.149999999999999" customHeight="1" x14ac:dyDescent="0.3">
      <c r="D36" s="28" t="s">
        <v>49</v>
      </c>
      <c r="E36" s="29"/>
      <c r="F36" s="29"/>
      <c r="G36" s="29"/>
      <c r="H36" s="29"/>
      <c r="I36" s="29"/>
      <c r="J36" s="29"/>
      <c r="K36" s="29"/>
      <c r="L36" s="29" t="s">
        <v>5</v>
      </c>
      <c r="M36" s="29"/>
      <c r="N36" s="29"/>
      <c r="O36" s="29"/>
      <c r="P36" s="29"/>
      <c r="Q36" s="29" t="s">
        <v>7</v>
      </c>
      <c r="R36" s="29"/>
      <c r="S36" s="29"/>
      <c r="T36" s="29"/>
      <c r="U36" s="34"/>
      <c r="V36" s="29"/>
      <c r="W36" s="29"/>
      <c r="X36" s="29"/>
      <c r="Y36" s="29"/>
      <c r="Z36" s="29"/>
      <c r="AA36" s="29"/>
      <c r="AB36" s="29"/>
      <c r="AC36" s="29"/>
      <c r="AD36" s="34"/>
      <c r="AE36" s="29"/>
      <c r="AF36" s="29"/>
      <c r="AG36" s="29"/>
      <c r="AH36" s="29"/>
      <c r="AI36" s="34"/>
      <c r="AJ36" s="29"/>
      <c r="AK36" s="29"/>
      <c r="AL36" s="29"/>
      <c r="AM36" s="29"/>
      <c r="AN36" s="29"/>
      <c r="AO36" s="29" t="s">
        <v>40</v>
      </c>
      <c r="AP36" s="29"/>
      <c r="AQ36" s="29"/>
      <c r="AR36" s="29"/>
      <c r="AS36" s="29" t="s">
        <v>7</v>
      </c>
      <c r="AT36" s="29"/>
      <c r="AU36" s="29"/>
      <c r="AV36" s="68"/>
      <c r="AW36" s="69"/>
      <c r="AX36" s="69"/>
      <c r="AY36" s="69"/>
      <c r="AZ36" s="70"/>
      <c r="BA36" s="29"/>
      <c r="BB36" s="68"/>
      <c r="BC36" s="69"/>
      <c r="BD36" s="69"/>
      <c r="BE36" s="69"/>
      <c r="BF36" s="70"/>
      <c r="BG36" s="29"/>
      <c r="BH36" s="29"/>
      <c r="BI36" s="53" t="s">
        <v>5</v>
      </c>
      <c r="BJ36" s="29"/>
      <c r="BK36" s="29"/>
      <c r="BL36" s="29"/>
      <c r="BM36" s="29" t="s">
        <v>3</v>
      </c>
      <c r="BN36" s="29"/>
      <c r="BO36" s="29"/>
      <c r="BP36" s="53" t="s">
        <v>1</v>
      </c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30">
        <f t="shared" ref="CO36:CO67" si="22">COUNTIF(E36:CN36,"МАТ")</f>
        <v>2</v>
      </c>
      <c r="CP36" s="31">
        <f t="shared" ref="CP36:CP56" si="23">COUNTIF(E36:CN36,"РУС")</f>
        <v>1</v>
      </c>
      <c r="CQ36" s="31">
        <f t="shared" ref="CQ36:CQ67" si="24">COUNTIF(E36:CP36,"АЛГ")</f>
        <v>0</v>
      </c>
      <c r="CR36" s="31">
        <f t="shared" ref="CR36:CR67" si="25">COUNTIF(E36:CQ36,"ГЕМ")</f>
        <v>0</v>
      </c>
      <c r="CS36" s="31">
        <f t="shared" ref="CS36:CS56" si="26">COUNTIF(E36:CN36,"ОКР")</f>
        <v>0</v>
      </c>
      <c r="CT36" s="31">
        <f t="shared" ref="CT36:CT56" si="27">COUNTIF(E36:CN36,"БИО")</f>
        <v>0</v>
      </c>
      <c r="CU36" s="31">
        <f t="shared" ref="CU36:CU56" si="28">COUNTIF(E36:CN36,"ГЕО")</f>
        <v>0</v>
      </c>
      <c r="CV36" s="31">
        <f t="shared" ref="CV36:CV67" si="29">COUNTIF(E36:CU36,"ИНФ")</f>
        <v>0</v>
      </c>
      <c r="CW36" s="31">
        <f t="shared" ref="CW36:CW56" si="30">COUNTIF(E36:CN36,"ИСТ")</f>
        <v>0</v>
      </c>
      <c r="CX36" s="31">
        <f t="shared" ref="CX36:CX56" si="31">COUNTIF(E36:CN36,"ОБЩ")</f>
        <v>0</v>
      </c>
      <c r="CY36" s="31">
        <f t="shared" ref="CY36:CY56" si="32">COUNTIF(E36:CN36,"ФИЗ")</f>
        <v>1</v>
      </c>
      <c r="CZ36" s="31">
        <f t="shared" ref="CZ36:CZ56" si="33">COUNTIF(E36:CN36,"ХИМ")</f>
        <v>0</v>
      </c>
      <c r="DA36" s="31">
        <f t="shared" ref="DA36:DA67" si="34">COUNTIF(E36:CZ36,"АНГ")</f>
        <v>2</v>
      </c>
      <c r="DB36" s="31">
        <f t="shared" ref="DB36:DB67" si="35">COUNTIF(E36:DA36,"НЕМ")</f>
        <v>0</v>
      </c>
      <c r="DC36" s="31">
        <f t="shared" ref="DC36:DC67" si="36">COUNTIF(E36:DB36,"ФРА")</f>
        <v>0</v>
      </c>
      <c r="DD36" s="31">
        <f t="shared" ref="DD36:DD67" si="37">COUNTIF(E36:DC36,"ЛИТ")</f>
        <v>1</v>
      </c>
      <c r="DE36" s="31">
        <f t="shared" ref="DE36:DE67" si="38">COUNTIF(E36:DD36,"ОБЖ")</f>
        <v>0</v>
      </c>
      <c r="DF36" s="31">
        <f t="shared" ref="DF36:DF67" si="39">COUNTIF(E36:DE36,"ФЗР")</f>
        <v>0</v>
      </c>
      <c r="DG36" s="31">
        <f t="shared" ref="DG36:DG67" si="40">COUNTIF(E36:DF36,"МУЗ")</f>
        <v>0</v>
      </c>
      <c r="DH36" s="31">
        <f t="shared" ref="DH36:DH67" si="41">COUNTIF(E36:DG36,"ТЕХ")</f>
        <v>0</v>
      </c>
      <c r="DI36" s="31">
        <f t="shared" ref="DI36:DI67" si="42">COUNTIF(E36:DH36,"АСТ")</f>
        <v>0</v>
      </c>
      <c r="DJ36" s="31">
        <f t="shared" ref="DJ36:DJ67" si="43">COUNTIF(E36:DI36,"КУБ")</f>
        <v>0</v>
      </c>
    </row>
    <row r="37" spans="1:114" ht="16.149999999999999" customHeight="1" x14ac:dyDescent="0.3">
      <c r="D37" s="28" t="s">
        <v>89</v>
      </c>
      <c r="E37" s="29"/>
      <c r="F37" s="29"/>
      <c r="G37" s="29"/>
      <c r="H37" s="29"/>
      <c r="I37" s="29"/>
      <c r="J37" s="29"/>
      <c r="K37" s="29"/>
      <c r="L37" s="29" t="s">
        <v>5</v>
      </c>
      <c r="M37" s="29"/>
      <c r="N37" s="29"/>
      <c r="O37" s="29"/>
      <c r="P37" s="29"/>
      <c r="Q37" s="29" t="s">
        <v>7</v>
      </c>
      <c r="R37" s="29"/>
      <c r="S37" s="29"/>
      <c r="T37" s="29"/>
      <c r="U37" s="34"/>
      <c r="V37" s="29"/>
      <c r="W37" s="29"/>
      <c r="X37" s="29"/>
      <c r="Y37" s="29"/>
      <c r="Z37" s="29"/>
      <c r="AA37" s="29"/>
      <c r="AB37" s="29"/>
      <c r="AC37" s="29"/>
      <c r="AD37" s="34"/>
      <c r="AE37" s="29"/>
      <c r="AF37" s="29"/>
      <c r="AG37" s="29"/>
      <c r="AH37" s="29"/>
      <c r="AI37" s="34"/>
      <c r="AJ37" s="29"/>
      <c r="AK37" s="29"/>
      <c r="AL37" s="29"/>
      <c r="AM37" s="29"/>
      <c r="AN37" s="29"/>
      <c r="AO37" s="29" t="s">
        <v>40</v>
      </c>
      <c r="AP37" s="29"/>
      <c r="AQ37" s="29"/>
      <c r="AR37" s="29"/>
      <c r="AS37" s="29" t="s">
        <v>7</v>
      </c>
      <c r="AT37" s="29"/>
      <c r="AU37" s="29"/>
      <c r="AV37" s="68"/>
      <c r="AW37" s="69"/>
      <c r="AX37" s="69"/>
      <c r="AY37" s="69"/>
      <c r="AZ37" s="70"/>
      <c r="BA37" s="29"/>
      <c r="BB37" s="68"/>
      <c r="BC37" s="69"/>
      <c r="BD37" s="69"/>
      <c r="BE37" s="69"/>
      <c r="BF37" s="70"/>
      <c r="BG37" s="29"/>
      <c r="BH37" s="29"/>
      <c r="BI37" s="53" t="s">
        <v>5</v>
      </c>
      <c r="BJ37" s="29"/>
      <c r="BK37" s="29"/>
      <c r="BL37" s="29"/>
      <c r="BM37" s="29" t="s">
        <v>3</v>
      </c>
      <c r="BN37" s="29"/>
      <c r="BO37" s="29"/>
      <c r="BP37" s="53" t="s">
        <v>1</v>
      </c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30">
        <f t="shared" si="22"/>
        <v>2</v>
      </c>
      <c r="CP37" s="31">
        <f t="shared" si="23"/>
        <v>1</v>
      </c>
      <c r="CQ37" s="31">
        <f t="shared" si="24"/>
        <v>0</v>
      </c>
      <c r="CR37" s="31">
        <f t="shared" si="25"/>
        <v>0</v>
      </c>
      <c r="CS37" s="31">
        <f t="shared" si="26"/>
        <v>0</v>
      </c>
      <c r="CT37" s="31">
        <f t="shared" si="27"/>
        <v>0</v>
      </c>
      <c r="CU37" s="31">
        <f t="shared" si="28"/>
        <v>0</v>
      </c>
      <c r="CV37" s="31">
        <f t="shared" si="29"/>
        <v>0</v>
      </c>
      <c r="CW37" s="31">
        <f t="shared" si="30"/>
        <v>0</v>
      </c>
      <c r="CX37" s="31">
        <f t="shared" si="31"/>
        <v>0</v>
      </c>
      <c r="CY37" s="31">
        <f t="shared" si="32"/>
        <v>1</v>
      </c>
      <c r="CZ37" s="31">
        <f t="shared" si="33"/>
        <v>0</v>
      </c>
      <c r="DA37" s="31">
        <f t="shared" si="34"/>
        <v>2</v>
      </c>
      <c r="DB37" s="31">
        <f t="shared" si="35"/>
        <v>0</v>
      </c>
      <c r="DC37" s="31">
        <f t="shared" si="36"/>
        <v>0</v>
      </c>
      <c r="DD37" s="31">
        <f t="shared" si="37"/>
        <v>1</v>
      </c>
      <c r="DE37" s="31">
        <f t="shared" si="38"/>
        <v>0</v>
      </c>
      <c r="DF37" s="31">
        <f t="shared" si="39"/>
        <v>0</v>
      </c>
      <c r="DG37" s="31">
        <f t="shared" si="40"/>
        <v>0</v>
      </c>
      <c r="DH37" s="31">
        <f t="shared" si="41"/>
        <v>0</v>
      </c>
      <c r="DI37" s="31">
        <f t="shared" si="42"/>
        <v>0</v>
      </c>
      <c r="DJ37" s="31">
        <f t="shared" si="43"/>
        <v>0</v>
      </c>
    </row>
    <row r="38" spans="1:114" ht="16.149999999999999" customHeight="1" x14ac:dyDescent="0.3">
      <c r="D38" s="28" t="s">
        <v>90</v>
      </c>
      <c r="E38" s="29"/>
      <c r="F38" s="29"/>
      <c r="G38" s="29"/>
      <c r="H38" s="29"/>
      <c r="I38" s="29"/>
      <c r="J38" s="29"/>
      <c r="K38" s="29"/>
      <c r="L38" s="29" t="s">
        <v>5</v>
      </c>
      <c r="M38" s="29"/>
      <c r="N38" s="29"/>
      <c r="O38" s="29"/>
      <c r="P38" s="29"/>
      <c r="Q38" s="29" t="s">
        <v>7</v>
      </c>
      <c r="R38" s="29"/>
      <c r="S38" s="29"/>
      <c r="T38" s="29"/>
      <c r="U38" s="34"/>
      <c r="V38" s="29"/>
      <c r="W38" s="29"/>
      <c r="X38" s="29"/>
      <c r="Y38" s="29"/>
      <c r="Z38" s="29"/>
      <c r="AA38" s="29"/>
      <c r="AB38" s="29"/>
      <c r="AC38" s="29"/>
      <c r="AD38" s="34"/>
      <c r="AE38" s="29"/>
      <c r="AF38" s="29"/>
      <c r="AG38" s="29"/>
      <c r="AH38" s="29"/>
      <c r="AI38" s="34"/>
      <c r="AJ38" s="29"/>
      <c r="AK38" s="29"/>
      <c r="AL38" s="29"/>
      <c r="AM38" s="29"/>
      <c r="AN38" s="29"/>
      <c r="AO38" s="29" t="s">
        <v>40</v>
      </c>
      <c r="AP38" s="29"/>
      <c r="AQ38" s="29"/>
      <c r="AR38" s="29"/>
      <c r="AS38" s="29" t="s">
        <v>7</v>
      </c>
      <c r="AT38" s="29"/>
      <c r="AU38" s="29"/>
      <c r="AV38" s="68"/>
      <c r="AW38" s="69"/>
      <c r="AX38" s="69"/>
      <c r="AY38" s="69"/>
      <c r="AZ38" s="70"/>
      <c r="BA38" s="29"/>
      <c r="BB38" s="68"/>
      <c r="BC38" s="69"/>
      <c r="BD38" s="69"/>
      <c r="BE38" s="69"/>
      <c r="BF38" s="70"/>
      <c r="BG38" s="29"/>
      <c r="BH38" s="29"/>
      <c r="BI38" s="53" t="s">
        <v>5</v>
      </c>
      <c r="BJ38" s="29"/>
      <c r="BK38" s="29"/>
      <c r="BL38" s="29"/>
      <c r="BM38" s="29" t="s">
        <v>3</v>
      </c>
      <c r="BN38" s="29"/>
      <c r="BO38" s="29"/>
      <c r="BP38" s="53" t="s">
        <v>1</v>
      </c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30">
        <f t="shared" si="22"/>
        <v>2</v>
      </c>
      <c r="CP38" s="31">
        <f t="shared" si="23"/>
        <v>1</v>
      </c>
      <c r="CQ38" s="31">
        <f t="shared" si="24"/>
        <v>0</v>
      </c>
      <c r="CR38" s="31">
        <f t="shared" si="25"/>
        <v>0</v>
      </c>
      <c r="CS38" s="31">
        <f t="shared" si="26"/>
        <v>0</v>
      </c>
      <c r="CT38" s="31">
        <f t="shared" si="27"/>
        <v>0</v>
      </c>
      <c r="CU38" s="31">
        <f t="shared" si="28"/>
        <v>0</v>
      </c>
      <c r="CV38" s="31">
        <f t="shared" si="29"/>
        <v>0</v>
      </c>
      <c r="CW38" s="31">
        <f t="shared" si="30"/>
        <v>0</v>
      </c>
      <c r="CX38" s="31">
        <f t="shared" si="31"/>
        <v>0</v>
      </c>
      <c r="CY38" s="31">
        <f t="shared" si="32"/>
        <v>1</v>
      </c>
      <c r="CZ38" s="31">
        <f t="shared" si="33"/>
        <v>0</v>
      </c>
      <c r="DA38" s="31">
        <f t="shared" si="34"/>
        <v>2</v>
      </c>
      <c r="DB38" s="31">
        <f t="shared" si="35"/>
        <v>0</v>
      </c>
      <c r="DC38" s="31">
        <f t="shared" si="36"/>
        <v>0</v>
      </c>
      <c r="DD38" s="31">
        <f t="shared" si="37"/>
        <v>1</v>
      </c>
      <c r="DE38" s="31">
        <f t="shared" si="38"/>
        <v>0</v>
      </c>
      <c r="DF38" s="31">
        <f t="shared" si="39"/>
        <v>0</v>
      </c>
      <c r="DG38" s="31">
        <f t="shared" si="40"/>
        <v>0</v>
      </c>
      <c r="DH38" s="31">
        <f t="shared" si="41"/>
        <v>0</v>
      </c>
      <c r="DI38" s="31">
        <f t="shared" si="42"/>
        <v>0</v>
      </c>
      <c r="DJ38" s="31">
        <f t="shared" si="43"/>
        <v>0</v>
      </c>
    </row>
    <row r="39" spans="1:114" ht="16.149999999999999" customHeight="1" x14ac:dyDescent="0.3">
      <c r="D39" s="28" t="s">
        <v>91</v>
      </c>
      <c r="E39" s="29"/>
      <c r="F39" s="29"/>
      <c r="G39" s="29"/>
      <c r="H39" s="29"/>
      <c r="I39" s="29"/>
      <c r="J39" s="29"/>
      <c r="K39" s="29"/>
      <c r="L39" s="29" t="s">
        <v>5</v>
      </c>
      <c r="M39" s="29"/>
      <c r="N39" s="29"/>
      <c r="O39" s="29"/>
      <c r="P39" s="29"/>
      <c r="Q39" s="29" t="s">
        <v>7</v>
      </c>
      <c r="R39" s="29"/>
      <c r="S39" s="29"/>
      <c r="T39" s="29"/>
      <c r="U39" s="34"/>
      <c r="V39" s="29"/>
      <c r="W39" s="29"/>
      <c r="X39" s="29"/>
      <c r="Y39" s="29"/>
      <c r="Z39" s="29"/>
      <c r="AA39" s="29"/>
      <c r="AB39" s="29"/>
      <c r="AC39" s="29"/>
      <c r="AD39" s="34"/>
      <c r="AE39" s="29"/>
      <c r="AF39" s="29"/>
      <c r="AG39" s="29"/>
      <c r="AH39" s="29"/>
      <c r="AI39" s="34"/>
      <c r="AJ39" s="29"/>
      <c r="AK39" s="29"/>
      <c r="AL39" s="29"/>
      <c r="AM39" s="29"/>
      <c r="AN39" s="29"/>
      <c r="AO39" s="29" t="s">
        <v>40</v>
      </c>
      <c r="AP39" s="29"/>
      <c r="AQ39" s="29"/>
      <c r="AR39" s="29"/>
      <c r="AS39" s="29" t="s">
        <v>7</v>
      </c>
      <c r="AT39" s="29"/>
      <c r="AU39" s="29"/>
      <c r="AV39" s="71"/>
      <c r="AW39" s="72"/>
      <c r="AX39" s="72"/>
      <c r="AY39" s="72"/>
      <c r="AZ39" s="73"/>
      <c r="BA39" s="29"/>
      <c r="BB39" s="71"/>
      <c r="BC39" s="72"/>
      <c r="BD39" s="72"/>
      <c r="BE39" s="72"/>
      <c r="BF39" s="73"/>
      <c r="BG39" s="29"/>
      <c r="BH39" s="29"/>
      <c r="BI39" s="53" t="s">
        <v>5</v>
      </c>
      <c r="BJ39" s="29"/>
      <c r="BK39" s="29"/>
      <c r="BL39" s="29"/>
      <c r="BM39" s="29" t="s">
        <v>3</v>
      </c>
      <c r="BN39" s="29"/>
      <c r="BO39" s="29"/>
      <c r="BP39" s="53" t="s">
        <v>1</v>
      </c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30">
        <f t="shared" si="22"/>
        <v>2</v>
      </c>
      <c r="CP39" s="31">
        <f t="shared" si="23"/>
        <v>1</v>
      </c>
      <c r="CQ39" s="31">
        <f t="shared" si="24"/>
        <v>0</v>
      </c>
      <c r="CR39" s="31">
        <f t="shared" si="25"/>
        <v>0</v>
      </c>
      <c r="CS39" s="31">
        <f t="shared" si="26"/>
        <v>0</v>
      </c>
      <c r="CT39" s="31">
        <f t="shared" si="27"/>
        <v>0</v>
      </c>
      <c r="CU39" s="31">
        <f t="shared" si="28"/>
        <v>0</v>
      </c>
      <c r="CV39" s="31">
        <f t="shared" si="29"/>
        <v>0</v>
      </c>
      <c r="CW39" s="31">
        <f t="shared" si="30"/>
        <v>0</v>
      </c>
      <c r="CX39" s="31">
        <f t="shared" si="31"/>
        <v>0</v>
      </c>
      <c r="CY39" s="31">
        <f t="shared" si="32"/>
        <v>1</v>
      </c>
      <c r="CZ39" s="31">
        <f t="shared" si="33"/>
        <v>0</v>
      </c>
      <c r="DA39" s="31">
        <f t="shared" si="34"/>
        <v>2</v>
      </c>
      <c r="DB39" s="31">
        <f t="shared" si="35"/>
        <v>0</v>
      </c>
      <c r="DC39" s="31">
        <f t="shared" si="36"/>
        <v>0</v>
      </c>
      <c r="DD39" s="31">
        <f t="shared" si="37"/>
        <v>1</v>
      </c>
      <c r="DE39" s="31">
        <f t="shared" si="38"/>
        <v>0</v>
      </c>
      <c r="DF39" s="31">
        <f t="shared" si="39"/>
        <v>0</v>
      </c>
      <c r="DG39" s="31">
        <f t="shared" si="40"/>
        <v>0</v>
      </c>
      <c r="DH39" s="31">
        <f t="shared" si="41"/>
        <v>0</v>
      </c>
      <c r="DI39" s="31">
        <f t="shared" si="42"/>
        <v>0</v>
      </c>
      <c r="DJ39" s="31">
        <f t="shared" si="43"/>
        <v>0</v>
      </c>
    </row>
    <row r="40" spans="1:114" ht="16.149999999999999" customHeight="1" x14ac:dyDescent="0.3">
      <c r="D40" s="26" t="s">
        <v>50</v>
      </c>
      <c r="E40" s="22"/>
      <c r="F40" s="39"/>
      <c r="G40" s="39"/>
      <c r="H40" s="39"/>
      <c r="I40" s="32"/>
      <c r="J40" s="22"/>
      <c r="K40" s="22"/>
      <c r="L40" s="22" t="s">
        <v>5</v>
      </c>
      <c r="M40" s="22"/>
      <c r="N40" s="22"/>
      <c r="O40" s="22"/>
      <c r="P40" s="22"/>
      <c r="Q40" s="22"/>
      <c r="R40" s="22" t="s">
        <v>23</v>
      </c>
      <c r="S40" s="32"/>
      <c r="T40" s="32"/>
      <c r="U40" s="22"/>
      <c r="V40" s="22"/>
      <c r="W40" s="32"/>
      <c r="X40" s="22"/>
      <c r="Y40" s="22"/>
      <c r="Z40" s="22"/>
      <c r="AA40" s="22"/>
      <c r="AB40" s="22"/>
      <c r="AC40" s="22"/>
      <c r="AD40" s="22"/>
      <c r="AE40" s="22" t="s">
        <v>43</v>
      </c>
      <c r="AF40" s="22"/>
      <c r="AG40" s="22"/>
      <c r="AH40" s="22"/>
      <c r="AI40" s="22"/>
      <c r="AJ40" s="32"/>
      <c r="AK40" s="22"/>
      <c r="AL40" s="22"/>
      <c r="AM40" s="32"/>
      <c r="AN40" s="22" t="s">
        <v>40</v>
      </c>
      <c r="AO40" s="22"/>
      <c r="AP40" s="22"/>
      <c r="AQ40" s="36" t="s">
        <v>1</v>
      </c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74" t="s">
        <v>113</v>
      </c>
      <c r="BC40" s="75"/>
      <c r="BD40" s="75"/>
      <c r="BE40" s="75"/>
      <c r="BF40" s="76"/>
      <c r="BG40" s="22"/>
      <c r="BH40" s="74" t="s">
        <v>113</v>
      </c>
      <c r="BI40" s="75"/>
      <c r="BJ40" s="75"/>
      <c r="BK40" s="75"/>
      <c r="BL40" s="76"/>
      <c r="BM40" s="22"/>
      <c r="BN40" s="32" t="s">
        <v>1</v>
      </c>
      <c r="BO40" s="22"/>
      <c r="BP40" s="22"/>
      <c r="BQ40" s="51" t="s">
        <v>5</v>
      </c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3">
        <f t="shared" si="22"/>
        <v>2</v>
      </c>
      <c r="CP40" s="24">
        <f t="shared" si="23"/>
        <v>2</v>
      </c>
      <c r="CQ40" s="24">
        <f t="shared" si="24"/>
        <v>0</v>
      </c>
      <c r="CR40" s="24">
        <f t="shared" si="25"/>
        <v>0</v>
      </c>
      <c r="CS40" s="24">
        <f t="shared" si="26"/>
        <v>0</v>
      </c>
      <c r="CT40" s="24">
        <f t="shared" si="27"/>
        <v>0</v>
      </c>
      <c r="CU40" s="24">
        <f t="shared" si="28"/>
        <v>0</v>
      </c>
      <c r="CV40" s="24">
        <f t="shared" si="29"/>
        <v>0</v>
      </c>
      <c r="CW40" s="24">
        <f t="shared" si="30"/>
        <v>1</v>
      </c>
      <c r="CX40" s="24">
        <f t="shared" si="31"/>
        <v>0</v>
      </c>
      <c r="CY40" s="24">
        <f t="shared" si="32"/>
        <v>1</v>
      </c>
      <c r="CZ40" s="24">
        <f t="shared" si="33"/>
        <v>1</v>
      </c>
      <c r="DA40" s="24">
        <f t="shared" si="34"/>
        <v>0</v>
      </c>
      <c r="DB40" s="24">
        <f t="shared" si="35"/>
        <v>0</v>
      </c>
      <c r="DC40" s="24">
        <f t="shared" si="36"/>
        <v>0</v>
      </c>
      <c r="DD40" s="24">
        <f t="shared" si="37"/>
        <v>0</v>
      </c>
      <c r="DE40" s="24">
        <f t="shared" si="38"/>
        <v>0</v>
      </c>
      <c r="DF40" s="24">
        <f t="shared" si="39"/>
        <v>0</v>
      </c>
      <c r="DG40" s="24">
        <f t="shared" si="40"/>
        <v>0</v>
      </c>
      <c r="DH40" s="24">
        <f t="shared" si="41"/>
        <v>0</v>
      </c>
      <c r="DI40" s="24">
        <f t="shared" si="42"/>
        <v>0</v>
      </c>
      <c r="DJ40" s="24">
        <f t="shared" si="43"/>
        <v>0</v>
      </c>
    </row>
    <row r="41" spans="1:114" ht="16.149999999999999" customHeight="1" x14ac:dyDescent="0.3">
      <c r="D41" s="35" t="s">
        <v>51</v>
      </c>
      <c r="E41" s="36"/>
      <c r="F41" s="39"/>
      <c r="G41" s="39"/>
      <c r="H41" s="39"/>
      <c r="I41" s="32"/>
      <c r="J41" s="36"/>
      <c r="K41" s="36"/>
      <c r="L41" s="36" t="s">
        <v>5</v>
      </c>
      <c r="M41" s="36"/>
      <c r="N41" s="36"/>
      <c r="O41" s="36"/>
      <c r="P41" s="36"/>
      <c r="Q41" s="36"/>
      <c r="R41" s="22" t="s">
        <v>23</v>
      </c>
      <c r="S41" s="32"/>
      <c r="T41" s="32"/>
      <c r="U41" s="36"/>
      <c r="V41" s="36"/>
      <c r="W41" s="32"/>
      <c r="X41" s="36"/>
      <c r="Y41" s="22"/>
      <c r="Z41" s="36"/>
      <c r="AA41" s="36"/>
      <c r="AB41" s="36"/>
      <c r="AC41" s="36"/>
      <c r="AD41" s="36"/>
      <c r="AE41" s="22" t="s">
        <v>43</v>
      </c>
      <c r="AF41" s="36"/>
      <c r="AG41" s="36"/>
      <c r="AH41" s="36"/>
      <c r="AI41" s="36"/>
      <c r="AJ41" s="32"/>
      <c r="AK41" s="36"/>
      <c r="AL41" s="36"/>
      <c r="AM41" s="32"/>
      <c r="AN41" s="36" t="s">
        <v>40</v>
      </c>
      <c r="AO41" s="36"/>
      <c r="AP41" s="22"/>
      <c r="AQ41" s="36" t="s">
        <v>1</v>
      </c>
      <c r="AR41" s="22"/>
      <c r="AS41" s="36"/>
      <c r="AT41" s="36"/>
      <c r="AU41" s="36"/>
      <c r="AV41" s="36"/>
      <c r="AW41" s="36"/>
      <c r="AX41" s="36"/>
      <c r="AY41" s="36"/>
      <c r="AZ41" s="22"/>
      <c r="BA41" s="36"/>
      <c r="BB41" s="77"/>
      <c r="BC41" s="78"/>
      <c r="BD41" s="78"/>
      <c r="BE41" s="78"/>
      <c r="BF41" s="79"/>
      <c r="BG41" s="36"/>
      <c r="BH41" s="77"/>
      <c r="BI41" s="78"/>
      <c r="BJ41" s="78"/>
      <c r="BK41" s="78"/>
      <c r="BL41" s="79"/>
      <c r="BM41" s="36"/>
      <c r="BN41" s="37" t="s">
        <v>1</v>
      </c>
      <c r="BO41" s="22"/>
      <c r="BP41" s="36"/>
      <c r="BQ41" s="51" t="s">
        <v>5</v>
      </c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23">
        <f t="shared" si="22"/>
        <v>2</v>
      </c>
      <c r="CP41" s="24">
        <f t="shared" si="23"/>
        <v>2</v>
      </c>
      <c r="CQ41" s="20">
        <f t="shared" si="24"/>
        <v>0</v>
      </c>
      <c r="CR41" s="20">
        <f t="shared" si="25"/>
        <v>0</v>
      </c>
      <c r="CS41" s="24">
        <f t="shared" si="26"/>
        <v>0</v>
      </c>
      <c r="CT41" s="24">
        <f t="shared" si="27"/>
        <v>0</v>
      </c>
      <c r="CU41" s="24">
        <f t="shared" si="28"/>
        <v>0</v>
      </c>
      <c r="CV41" s="20">
        <f t="shared" si="29"/>
        <v>0</v>
      </c>
      <c r="CW41" s="24">
        <f t="shared" si="30"/>
        <v>1</v>
      </c>
      <c r="CX41" s="24">
        <f t="shared" si="31"/>
        <v>0</v>
      </c>
      <c r="CY41" s="24">
        <f t="shared" si="32"/>
        <v>1</v>
      </c>
      <c r="CZ41" s="24">
        <f t="shared" si="33"/>
        <v>1</v>
      </c>
      <c r="DA41" s="20">
        <f t="shared" si="34"/>
        <v>0</v>
      </c>
      <c r="DB41" s="20">
        <f t="shared" si="35"/>
        <v>0</v>
      </c>
      <c r="DC41" s="20">
        <f t="shared" si="36"/>
        <v>0</v>
      </c>
      <c r="DD41" s="20">
        <f t="shared" si="37"/>
        <v>0</v>
      </c>
      <c r="DE41" s="20">
        <f t="shared" si="38"/>
        <v>0</v>
      </c>
      <c r="DF41" s="20">
        <f t="shared" si="39"/>
        <v>0</v>
      </c>
      <c r="DG41" s="20">
        <f t="shared" si="40"/>
        <v>0</v>
      </c>
      <c r="DH41" s="20">
        <f t="shared" si="41"/>
        <v>0</v>
      </c>
      <c r="DI41" s="20">
        <f t="shared" si="42"/>
        <v>0</v>
      </c>
      <c r="DJ41" s="20">
        <f t="shared" si="43"/>
        <v>0</v>
      </c>
    </row>
    <row r="42" spans="1:114" ht="16.149999999999999" customHeight="1" x14ac:dyDescent="0.3">
      <c r="D42" s="35" t="s">
        <v>92</v>
      </c>
      <c r="E42" s="36"/>
      <c r="F42" s="39"/>
      <c r="G42" s="39"/>
      <c r="H42" s="39"/>
      <c r="I42" s="32"/>
      <c r="J42" s="36"/>
      <c r="K42" s="36"/>
      <c r="L42" s="36" t="s">
        <v>5</v>
      </c>
      <c r="M42" s="36"/>
      <c r="N42" s="36"/>
      <c r="O42" s="36"/>
      <c r="P42" s="36"/>
      <c r="Q42" s="36"/>
      <c r="R42" s="22" t="s">
        <v>23</v>
      </c>
      <c r="S42" s="32"/>
      <c r="T42" s="32"/>
      <c r="U42" s="36"/>
      <c r="V42" s="36"/>
      <c r="W42" s="32"/>
      <c r="X42" s="36"/>
      <c r="Y42" s="22"/>
      <c r="Z42" s="36"/>
      <c r="AA42" s="36"/>
      <c r="AB42" s="36"/>
      <c r="AC42" s="36"/>
      <c r="AD42" s="36"/>
      <c r="AE42" s="22" t="s">
        <v>43</v>
      </c>
      <c r="AF42" s="36"/>
      <c r="AG42" s="36"/>
      <c r="AH42" s="36"/>
      <c r="AI42" s="36"/>
      <c r="AJ42" s="32"/>
      <c r="AK42" s="36"/>
      <c r="AL42" s="36"/>
      <c r="AM42" s="32"/>
      <c r="AN42" s="36" t="s">
        <v>40</v>
      </c>
      <c r="AO42" s="36"/>
      <c r="AP42" s="22"/>
      <c r="AQ42" s="36" t="s">
        <v>1</v>
      </c>
      <c r="AR42" s="22"/>
      <c r="AS42" s="36"/>
      <c r="AT42" s="36"/>
      <c r="AU42" s="36"/>
      <c r="AV42" s="36"/>
      <c r="AW42" s="36"/>
      <c r="AX42" s="36"/>
      <c r="AY42" s="36"/>
      <c r="AZ42" s="22"/>
      <c r="BA42" s="36"/>
      <c r="BB42" s="77"/>
      <c r="BC42" s="78"/>
      <c r="BD42" s="78"/>
      <c r="BE42" s="78"/>
      <c r="BF42" s="79"/>
      <c r="BG42" s="36"/>
      <c r="BH42" s="77"/>
      <c r="BI42" s="78"/>
      <c r="BJ42" s="78"/>
      <c r="BK42" s="78"/>
      <c r="BL42" s="79"/>
      <c r="BM42" s="36"/>
      <c r="BN42" s="37" t="s">
        <v>1</v>
      </c>
      <c r="BO42" s="22"/>
      <c r="BP42" s="36"/>
      <c r="BQ42" s="51" t="s">
        <v>5</v>
      </c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23">
        <f t="shared" si="22"/>
        <v>2</v>
      </c>
      <c r="CP42" s="24">
        <f t="shared" si="23"/>
        <v>2</v>
      </c>
      <c r="CQ42" s="20">
        <f t="shared" si="24"/>
        <v>0</v>
      </c>
      <c r="CR42" s="20">
        <f t="shared" si="25"/>
        <v>0</v>
      </c>
      <c r="CS42" s="24">
        <f t="shared" si="26"/>
        <v>0</v>
      </c>
      <c r="CT42" s="24">
        <f t="shared" si="27"/>
        <v>0</v>
      </c>
      <c r="CU42" s="24">
        <f t="shared" si="28"/>
        <v>0</v>
      </c>
      <c r="CV42" s="20">
        <f t="shared" si="29"/>
        <v>0</v>
      </c>
      <c r="CW42" s="24">
        <f t="shared" si="30"/>
        <v>1</v>
      </c>
      <c r="CX42" s="24">
        <f t="shared" si="31"/>
        <v>0</v>
      </c>
      <c r="CY42" s="24">
        <f t="shared" si="32"/>
        <v>1</v>
      </c>
      <c r="CZ42" s="24">
        <f t="shared" si="33"/>
        <v>1</v>
      </c>
      <c r="DA42" s="20">
        <f t="shared" si="34"/>
        <v>0</v>
      </c>
      <c r="DB42" s="20">
        <f t="shared" si="35"/>
        <v>0</v>
      </c>
      <c r="DC42" s="20">
        <f t="shared" si="36"/>
        <v>0</v>
      </c>
      <c r="DD42" s="20">
        <f t="shared" si="37"/>
        <v>0</v>
      </c>
      <c r="DE42" s="20">
        <f t="shared" si="38"/>
        <v>0</v>
      </c>
      <c r="DF42" s="20">
        <f t="shared" si="39"/>
        <v>0</v>
      </c>
      <c r="DG42" s="20">
        <f t="shared" si="40"/>
        <v>0</v>
      </c>
      <c r="DH42" s="20">
        <f t="shared" si="41"/>
        <v>0</v>
      </c>
      <c r="DI42" s="20">
        <f t="shared" si="42"/>
        <v>0</v>
      </c>
      <c r="DJ42" s="20">
        <f t="shared" si="43"/>
        <v>0</v>
      </c>
    </row>
    <row r="43" spans="1:114" ht="16.149999999999999" customHeight="1" x14ac:dyDescent="0.3">
      <c r="D43" s="35" t="s">
        <v>93</v>
      </c>
      <c r="E43" s="36"/>
      <c r="F43" s="39"/>
      <c r="G43" s="39"/>
      <c r="H43" s="39"/>
      <c r="I43" s="32"/>
      <c r="J43" s="36"/>
      <c r="K43" s="36"/>
      <c r="L43" s="36" t="s">
        <v>5</v>
      </c>
      <c r="M43" s="36"/>
      <c r="N43" s="36"/>
      <c r="O43" s="36"/>
      <c r="P43" s="36"/>
      <c r="Q43" s="36"/>
      <c r="R43" s="22" t="s">
        <v>23</v>
      </c>
      <c r="S43" s="32"/>
      <c r="T43" s="32"/>
      <c r="U43" s="36"/>
      <c r="V43" s="36"/>
      <c r="W43" s="32"/>
      <c r="X43" s="36"/>
      <c r="Y43" s="22"/>
      <c r="Z43" s="36"/>
      <c r="AA43" s="36"/>
      <c r="AB43" s="36"/>
      <c r="AC43" s="36"/>
      <c r="AD43" s="36"/>
      <c r="AE43" s="22" t="s">
        <v>43</v>
      </c>
      <c r="AF43" s="36"/>
      <c r="AG43" s="36"/>
      <c r="AH43" s="36"/>
      <c r="AI43" s="36"/>
      <c r="AJ43" s="32"/>
      <c r="AK43" s="36"/>
      <c r="AL43" s="36"/>
      <c r="AM43" s="32"/>
      <c r="AN43" s="36" t="s">
        <v>40</v>
      </c>
      <c r="AO43" s="36"/>
      <c r="AP43" s="22"/>
      <c r="AQ43" s="36" t="s">
        <v>1</v>
      </c>
      <c r="AR43" s="22"/>
      <c r="AS43" s="36"/>
      <c r="AT43" s="36"/>
      <c r="AU43" s="36"/>
      <c r="AV43" s="36"/>
      <c r="AW43" s="36"/>
      <c r="AX43" s="36"/>
      <c r="AY43" s="36"/>
      <c r="AZ43" s="22"/>
      <c r="BA43" s="36"/>
      <c r="BB43" s="77"/>
      <c r="BC43" s="78"/>
      <c r="BD43" s="78"/>
      <c r="BE43" s="78"/>
      <c r="BF43" s="79"/>
      <c r="BG43" s="36"/>
      <c r="BH43" s="77"/>
      <c r="BI43" s="78"/>
      <c r="BJ43" s="78"/>
      <c r="BK43" s="78"/>
      <c r="BL43" s="79"/>
      <c r="BM43" s="36"/>
      <c r="BN43" s="37" t="s">
        <v>1</v>
      </c>
      <c r="BO43" s="22"/>
      <c r="BP43" s="36"/>
      <c r="BQ43" s="51" t="s">
        <v>5</v>
      </c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23">
        <f t="shared" si="22"/>
        <v>2</v>
      </c>
      <c r="CP43" s="24">
        <f t="shared" si="23"/>
        <v>2</v>
      </c>
      <c r="CQ43" s="20">
        <f t="shared" si="24"/>
        <v>0</v>
      </c>
      <c r="CR43" s="20">
        <f t="shared" si="25"/>
        <v>0</v>
      </c>
      <c r="CS43" s="24">
        <f t="shared" si="26"/>
        <v>0</v>
      </c>
      <c r="CT43" s="24">
        <f t="shared" si="27"/>
        <v>0</v>
      </c>
      <c r="CU43" s="24">
        <f t="shared" si="28"/>
        <v>0</v>
      </c>
      <c r="CV43" s="20">
        <f t="shared" si="29"/>
        <v>0</v>
      </c>
      <c r="CW43" s="24">
        <f t="shared" si="30"/>
        <v>1</v>
      </c>
      <c r="CX43" s="24">
        <f t="shared" si="31"/>
        <v>0</v>
      </c>
      <c r="CY43" s="24">
        <f t="shared" si="32"/>
        <v>1</v>
      </c>
      <c r="CZ43" s="24">
        <f t="shared" si="33"/>
        <v>1</v>
      </c>
      <c r="DA43" s="20">
        <f t="shared" si="34"/>
        <v>0</v>
      </c>
      <c r="DB43" s="20">
        <f t="shared" si="35"/>
        <v>0</v>
      </c>
      <c r="DC43" s="20">
        <f t="shared" si="36"/>
        <v>0</v>
      </c>
      <c r="DD43" s="20">
        <f t="shared" si="37"/>
        <v>0</v>
      </c>
      <c r="DE43" s="20">
        <f t="shared" si="38"/>
        <v>0</v>
      </c>
      <c r="DF43" s="20">
        <f t="shared" si="39"/>
        <v>0</v>
      </c>
      <c r="DG43" s="20">
        <f t="shared" si="40"/>
        <v>0</v>
      </c>
      <c r="DH43" s="20">
        <f t="shared" si="41"/>
        <v>0</v>
      </c>
      <c r="DI43" s="20">
        <f t="shared" si="42"/>
        <v>0</v>
      </c>
      <c r="DJ43" s="20">
        <f t="shared" si="43"/>
        <v>0</v>
      </c>
    </row>
    <row r="44" spans="1:114" ht="16.149999999999999" customHeight="1" x14ac:dyDescent="0.3">
      <c r="D44" s="35" t="s">
        <v>94</v>
      </c>
      <c r="E44" s="36"/>
      <c r="F44" s="39"/>
      <c r="G44" s="39"/>
      <c r="H44" s="39"/>
      <c r="I44" s="32"/>
      <c r="J44" s="36"/>
      <c r="K44" s="36"/>
      <c r="L44" s="36" t="s">
        <v>5</v>
      </c>
      <c r="M44" s="36"/>
      <c r="N44" s="36"/>
      <c r="O44" s="36"/>
      <c r="P44" s="36"/>
      <c r="Q44" s="36"/>
      <c r="R44" s="22" t="s">
        <v>23</v>
      </c>
      <c r="S44" s="32"/>
      <c r="T44" s="32"/>
      <c r="U44" s="36"/>
      <c r="V44" s="36"/>
      <c r="W44" s="32"/>
      <c r="X44" s="36"/>
      <c r="Y44" s="22"/>
      <c r="Z44" s="36"/>
      <c r="AA44" s="36"/>
      <c r="AB44" s="36"/>
      <c r="AC44" s="36"/>
      <c r="AD44" s="36"/>
      <c r="AE44" s="22" t="s">
        <v>43</v>
      </c>
      <c r="AF44" s="36"/>
      <c r="AG44" s="36"/>
      <c r="AH44" s="36"/>
      <c r="AI44" s="36"/>
      <c r="AJ44" s="32"/>
      <c r="AK44" s="36"/>
      <c r="AL44" s="36"/>
      <c r="AM44" s="32"/>
      <c r="AN44" s="36" t="s">
        <v>40</v>
      </c>
      <c r="AO44" s="36"/>
      <c r="AP44" s="22"/>
      <c r="AQ44" s="36" t="s">
        <v>1</v>
      </c>
      <c r="AR44" s="22"/>
      <c r="AS44" s="36"/>
      <c r="AT44" s="36"/>
      <c r="AU44" s="36"/>
      <c r="AV44" s="36"/>
      <c r="AW44" s="36"/>
      <c r="AX44" s="36"/>
      <c r="AY44" s="36"/>
      <c r="AZ44" s="22"/>
      <c r="BA44" s="36"/>
      <c r="BB44" s="77"/>
      <c r="BC44" s="78"/>
      <c r="BD44" s="78"/>
      <c r="BE44" s="78"/>
      <c r="BF44" s="79"/>
      <c r="BG44" s="36"/>
      <c r="BH44" s="77"/>
      <c r="BI44" s="78"/>
      <c r="BJ44" s="78"/>
      <c r="BK44" s="78"/>
      <c r="BL44" s="79"/>
      <c r="BM44" s="36"/>
      <c r="BN44" s="37" t="s">
        <v>1</v>
      </c>
      <c r="BO44" s="22"/>
      <c r="BP44" s="36"/>
      <c r="BQ44" s="51" t="s">
        <v>5</v>
      </c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23">
        <f t="shared" si="22"/>
        <v>2</v>
      </c>
      <c r="CP44" s="24">
        <f t="shared" si="23"/>
        <v>2</v>
      </c>
      <c r="CQ44" s="20">
        <f t="shared" si="24"/>
        <v>0</v>
      </c>
      <c r="CR44" s="20">
        <f t="shared" si="25"/>
        <v>0</v>
      </c>
      <c r="CS44" s="24">
        <f t="shared" si="26"/>
        <v>0</v>
      </c>
      <c r="CT44" s="24">
        <f t="shared" si="27"/>
        <v>0</v>
      </c>
      <c r="CU44" s="24">
        <f t="shared" si="28"/>
        <v>0</v>
      </c>
      <c r="CV44" s="20">
        <f t="shared" si="29"/>
        <v>0</v>
      </c>
      <c r="CW44" s="24">
        <f t="shared" si="30"/>
        <v>1</v>
      </c>
      <c r="CX44" s="24">
        <f t="shared" si="31"/>
        <v>0</v>
      </c>
      <c r="CY44" s="24">
        <f t="shared" si="32"/>
        <v>1</v>
      </c>
      <c r="CZ44" s="24">
        <f t="shared" si="33"/>
        <v>1</v>
      </c>
      <c r="DA44" s="20">
        <f t="shared" si="34"/>
        <v>0</v>
      </c>
      <c r="DB44" s="20">
        <f t="shared" si="35"/>
        <v>0</v>
      </c>
      <c r="DC44" s="20">
        <f t="shared" si="36"/>
        <v>0</v>
      </c>
      <c r="DD44" s="20">
        <f t="shared" si="37"/>
        <v>0</v>
      </c>
      <c r="DE44" s="20">
        <f t="shared" si="38"/>
        <v>0</v>
      </c>
      <c r="DF44" s="20">
        <f t="shared" si="39"/>
        <v>0</v>
      </c>
      <c r="DG44" s="20">
        <f t="shared" si="40"/>
        <v>0</v>
      </c>
      <c r="DH44" s="20">
        <f t="shared" si="41"/>
        <v>0</v>
      </c>
      <c r="DI44" s="20">
        <f t="shared" si="42"/>
        <v>0</v>
      </c>
      <c r="DJ44" s="20">
        <f t="shared" si="43"/>
        <v>0</v>
      </c>
    </row>
    <row r="45" spans="1:114" ht="16.149999999999999" customHeight="1" x14ac:dyDescent="0.3">
      <c r="D45" s="35" t="s">
        <v>103</v>
      </c>
      <c r="E45" s="36"/>
      <c r="F45" s="39"/>
      <c r="G45" s="39"/>
      <c r="H45" s="39"/>
      <c r="I45" s="32"/>
      <c r="J45" s="36"/>
      <c r="K45" s="36"/>
      <c r="L45" s="36" t="s">
        <v>5</v>
      </c>
      <c r="M45" s="36"/>
      <c r="N45" s="36"/>
      <c r="O45" s="36"/>
      <c r="P45" s="36"/>
      <c r="Q45" s="36"/>
      <c r="R45" s="22" t="s">
        <v>23</v>
      </c>
      <c r="S45" s="32"/>
      <c r="T45" s="32"/>
      <c r="U45" s="36"/>
      <c r="V45" s="36"/>
      <c r="W45" s="32"/>
      <c r="X45" s="36"/>
      <c r="Y45" s="22"/>
      <c r="Z45" s="36"/>
      <c r="AA45" s="36"/>
      <c r="AB45" s="36"/>
      <c r="AC45" s="36"/>
      <c r="AD45" s="36"/>
      <c r="AE45" s="22" t="s">
        <v>43</v>
      </c>
      <c r="AF45" s="36"/>
      <c r="AG45" s="36"/>
      <c r="AH45" s="36"/>
      <c r="AI45" s="36"/>
      <c r="AJ45" s="32"/>
      <c r="AK45" s="36"/>
      <c r="AL45" s="36"/>
      <c r="AM45" s="32"/>
      <c r="AN45" s="36" t="s">
        <v>40</v>
      </c>
      <c r="AO45" s="36"/>
      <c r="AP45" s="22"/>
      <c r="AQ45" s="36" t="s">
        <v>1</v>
      </c>
      <c r="AR45" s="22"/>
      <c r="AS45" s="36"/>
      <c r="AT45" s="36"/>
      <c r="AU45" s="36"/>
      <c r="AV45" s="36"/>
      <c r="AW45" s="36"/>
      <c r="AX45" s="36"/>
      <c r="AY45" s="36"/>
      <c r="AZ45" s="22"/>
      <c r="BA45" s="36"/>
      <c r="BB45" s="80"/>
      <c r="BC45" s="81"/>
      <c r="BD45" s="81"/>
      <c r="BE45" s="81"/>
      <c r="BF45" s="82"/>
      <c r="BG45" s="36"/>
      <c r="BH45" s="80"/>
      <c r="BI45" s="81"/>
      <c r="BJ45" s="81"/>
      <c r="BK45" s="81"/>
      <c r="BL45" s="82"/>
      <c r="BM45" s="36"/>
      <c r="BN45" s="37" t="s">
        <v>1</v>
      </c>
      <c r="BO45" s="22"/>
      <c r="BP45" s="36"/>
      <c r="BQ45" s="51" t="s">
        <v>5</v>
      </c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23">
        <f t="shared" si="22"/>
        <v>2</v>
      </c>
      <c r="CP45" s="24">
        <f t="shared" si="23"/>
        <v>2</v>
      </c>
      <c r="CQ45" s="20">
        <f t="shared" si="24"/>
        <v>0</v>
      </c>
      <c r="CR45" s="20">
        <f t="shared" si="25"/>
        <v>0</v>
      </c>
      <c r="CS45" s="24">
        <f t="shared" si="26"/>
        <v>0</v>
      </c>
      <c r="CT45" s="24">
        <f t="shared" si="27"/>
        <v>0</v>
      </c>
      <c r="CU45" s="24">
        <f t="shared" si="28"/>
        <v>0</v>
      </c>
      <c r="CV45" s="20">
        <f t="shared" si="29"/>
        <v>0</v>
      </c>
      <c r="CW45" s="24">
        <f t="shared" si="30"/>
        <v>1</v>
      </c>
      <c r="CX45" s="24">
        <f t="shared" si="31"/>
        <v>0</v>
      </c>
      <c r="CY45" s="24">
        <f t="shared" si="32"/>
        <v>1</v>
      </c>
      <c r="CZ45" s="24">
        <f t="shared" si="33"/>
        <v>1</v>
      </c>
      <c r="DA45" s="20">
        <f t="shared" si="34"/>
        <v>0</v>
      </c>
      <c r="DB45" s="20">
        <f t="shared" si="35"/>
        <v>0</v>
      </c>
      <c r="DC45" s="20">
        <f t="shared" si="36"/>
        <v>0</v>
      </c>
      <c r="DD45" s="20">
        <f t="shared" si="37"/>
        <v>0</v>
      </c>
      <c r="DE45" s="20">
        <f t="shared" si="38"/>
        <v>0</v>
      </c>
      <c r="DF45" s="20">
        <f t="shared" si="39"/>
        <v>0</v>
      </c>
      <c r="DG45" s="20">
        <f t="shared" si="40"/>
        <v>0</v>
      </c>
      <c r="DH45" s="20">
        <f t="shared" si="41"/>
        <v>0</v>
      </c>
      <c r="DI45" s="20">
        <f t="shared" si="42"/>
        <v>0</v>
      </c>
      <c r="DJ45" s="20">
        <f t="shared" si="43"/>
        <v>0</v>
      </c>
    </row>
    <row r="46" spans="1:114" ht="16.149999999999999" customHeight="1" x14ac:dyDescent="0.3">
      <c r="D46" s="28" t="s">
        <v>52</v>
      </c>
      <c r="E46" s="29"/>
      <c r="F46" s="34"/>
      <c r="G46" s="34"/>
      <c r="H46" s="34"/>
      <c r="I46" s="34"/>
      <c r="J46" s="29"/>
      <c r="K46" s="29"/>
      <c r="L46" s="29"/>
      <c r="M46" s="29"/>
      <c r="N46" s="29"/>
      <c r="O46" s="34"/>
      <c r="P46" s="29" t="s">
        <v>5</v>
      </c>
      <c r="Q46" s="29"/>
      <c r="R46" s="40"/>
      <c r="S46" s="40"/>
      <c r="T46" s="40"/>
      <c r="U46" s="29"/>
      <c r="V46" s="29" t="s">
        <v>3</v>
      </c>
      <c r="W46" s="29"/>
      <c r="X46" s="29"/>
      <c r="Y46" s="29"/>
      <c r="Z46" s="29"/>
      <c r="AA46" s="29" t="s">
        <v>43</v>
      </c>
      <c r="AB46" s="29"/>
      <c r="AC46" s="29"/>
      <c r="AD46" s="29"/>
      <c r="AE46" s="29"/>
      <c r="AF46" s="29"/>
      <c r="AG46" s="29"/>
      <c r="AH46" s="29"/>
      <c r="AI46" s="29"/>
      <c r="AJ46" s="29"/>
      <c r="AK46" s="29" t="s">
        <v>26</v>
      </c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 t="s">
        <v>1</v>
      </c>
      <c r="BL46" s="29"/>
      <c r="BM46" s="29"/>
      <c r="BN46" s="29"/>
      <c r="BO46" s="29" t="s">
        <v>40</v>
      </c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30">
        <f t="shared" si="22"/>
        <v>1</v>
      </c>
      <c r="CP46" s="31">
        <f t="shared" si="23"/>
        <v>1</v>
      </c>
      <c r="CQ46" s="31">
        <f t="shared" si="24"/>
        <v>0</v>
      </c>
      <c r="CR46" s="31">
        <f t="shared" si="25"/>
        <v>0</v>
      </c>
      <c r="CS46" s="31">
        <f t="shared" si="26"/>
        <v>0</v>
      </c>
      <c r="CT46" s="31">
        <f t="shared" si="27"/>
        <v>0</v>
      </c>
      <c r="CU46" s="31">
        <f t="shared" si="28"/>
        <v>0</v>
      </c>
      <c r="CV46" s="31">
        <f t="shared" si="29"/>
        <v>0</v>
      </c>
      <c r="CW46" s="31">
        <f t="shared" si="30"/>
        <v>0</v>
      </c>
      <c r="CX46" s="31">
        <f t="shared" si="31"/>
        <v>1</v>
      </c>
      <c r="CY46" s="31">
        <f t="shared" si="32"/>
        <v>1</v>
      </c>
      <c r="CZ46" s="31">
        <f t="shared" si="33"/>
        <v>1</v>
      </c>
      <c r="DA46" s="31">
        <f t="shared" si="34"/>
        <v>0</v>
      </c>
      <c r="DB46" s="31">
        <f t="shared" si="35"/>
        <v>0</v>
      </c>
      <c r="DC46" s="31">
        <f t="shared" si="36"/>
        <v>0</v>
      </c>
      <c r="DD46" s="31">
        <f t="shared" si="37"/>
        <v>1</v>
      </c>
      <c r="DE46" s="31">
        <f t="shared" si="38"/>
        <v>0</v>
      </c>
      <c r="DF46" s="31">
        <f t="shared" si="39"/>
        <v>0</v>
      </c>
      <c r="DG46" s="31">
        <f t="shared" si="40"/>
        <v>0</v>
      </c>
      <c r="DH46" s="31">
        <f t="shared" si="41"/>
        <v>0</v>
      </c>
      <c r="DI46" s="31">
        <f t="shared" si="42"/>
        <v>0</v>
      </c>
      <c r="DJ46" s="31">
        <f t="shared" si="43"/>
        <v>0</v>
      </c>
    </row>
    <row r="47" spans="1:114" ht="16.149999999999999" customHeight="1" x14ac:dyDescent="0.3">
      <c r="D47" s="28" t="s">
        <v>53</v>
      </c>
      <c r="E47" s="29"/>
      <c r="F47" s="34"/>
      <c r="G47" s="34"/>
      <c r="H47" s="34"/>
      <c r="I47" s="29"/>
      <c r="J47" s="29"/>
      <c r="K47" s="29"/>
      <c r="L47" s="29"/>
      <c r="M47" s="29"/>
      <c r="N47" s="29"/>
      <c r="O47" s="34"/>
      <c r="P47" s="29" t="s">
        <v>5</v>
      </c>
      <c r="Q47" s="29"/>
      <c r="R47" s="40"/>
      <c r="S47" s="40"/>
      <c r="T47" s="40"/>
      <c r="U47" s="29"/>
      <c r="V47" s="29" t="s">
        <v>3</v>
      </c>
      <c r="W47" s="29"/>
      <c r="X47" s="29"/>
      <c r="Y47" s="29"/>
      <c r="Z47" s="29"/>
      <c r="AA47" s="29" t="s">
        <v>43</v>
      </c>
      <c r="AB47" s="29"/>
      <c r="AC47" s="29"/>
      <c r="AD47" s="29"/>
      <c r="AE47" s="29"/>
      <c r="AF47" s="29"/>
      <c r="AG47" s="29"/>
      <c r="AH47" s="29"/>
      <c r="AI47" s="29"/>
      <c r="AJ47" s="29"/>
      <c r="AK47" s="29" t="s">
        <v>26</v>
      </c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 t="s">
        <v>1</v>
      </c>
      <c r="BL47" s="29"/>
      <c r="BM47" s="29"/>
      <c r="BN47" s="29"/>
      <c r="BO47" s="29" t="s">
        <v>40</v>
      </c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30">
        <f t="shared" si="22"/>
        <v>1</v>
      </c>
      <c r="CP47" s="31">
        <f t="shared" si="23"/>
        <v>1</v>
      </c>
      <c r="CQ47" s="31">
        <f t="shared" si="24"/>
        <v>0</v>
      </c>
      <c r="CR47" s="31">
        <f t="shared" si="25"/>
        <v>0</v>
      </c>
      <c r="CS47" s="31">
        <f t="shared" si="26"/>
        <v>0</v>
      </c>
      <c r="CT47" s="31">
        <f t="shared" si="27"/>
        <v>0</v>
      </c>
      <c r="CU47" s="31">
        <f t="shared" si="28"/>
        <v>0</v>
      </c>
      <c r="CV47" s="31">
        <f t="shared" si="29"/>
        <v>0</v>
      </c>
      <c r="CW47" s="31">
        <f t="shared" si="30"/>
        <v>0</v>
      </c>
      <c r="CX47" s="31">
        <f t="shared" si="31"/>
        <v>1</v>
      </c>
      <c r="CY47" s="31">
        <f t="shared" si="32"/>
        <v>1</v>
      </c>
      <c r="CZ47" s="31">
        <f t="shared" si="33"/>
        <v>1</v>
      </c>
      <c r="DA47" s="31">
        <f t="shared" si="34"/>
        <v>0</v>
      </c>
      <c r="DB47" s="31">
        <f t="shared" si="35"/>
        <v>0</v>
      </c>
      <c r="DC47" s="31">
        <f t="shared" si="36"/>
        <v>0</v>
      </c>
      <c r="DD47" s="31">
        <f t="shared" si="37"/>
        <v>1</v>
      </c>
      <c r="DE47" s="31">
        <f t="shared" si="38"/>
        <v>0</v>
      </c>
      <c r="DF47" s="31">
        <f t="shared" si="39"/>
        <v>0</v>
      </c>
      <c r="DG47" s="31">
        <f t="shared" si="40"/>
        <v>0</v>
      </c>
      <c r="DH47" s="31">
        <f t="shared" si="41"/>
        <v>0</v>
      </c>
      <c r="DI47" s="31">
        <f t="shared" si="42"/>
        <v>0</v>
      </c>
      <c r="DJ47" s="31">
        <f t="shared" si="43"/>
        <v>0</v>
      </c>
    </row>
    <row r="48" spans="1:114" ht="14.5" x14ac:dyDescent="0.3">
      <c r="A48" s="41"/>
      <c r="B48" s="42"/>
      <c r="D48" s="28" t="s">
        <v>54</v>
      </c>
      <c r="E48" s="29"/>
      <c r="F48" s="34"/>
      <c r="G48" s="34"/>
      <c r="H48" s="34"/>
      <c r="I48" s="29"/>
      <c r="J48" s="29"/>
      <c r="K48" s="29"/>
      <c r="L48" s="29"/>
      <c r="M48" s="29"/>
      <c r="N48" s="29"/>
      <c r="O48" s="34"/>
      <c r="P48" s="29" t="s">
        <v>5</v>
      </c>
      <c r="Q48" s="29"/>
      <c r="R48" s="40"/>
      <c r="S48" s="40"/>
      <c r="T48" s="40"/>
      <c r="U48" s="29"/>
      <c r="V48" s="29" t="s">
        <v>3</v>
      </c>
      <c r="W48" s="29"/>
      <c r="X48" s="29"/>
      <c r="Y48" s="29"/>
      <c r="Z48" s="29"/>
      <c r="AA48" s="29" t="s">
        <v>43</v>
      </c>
      <c r="AB48" s="29"/>
      <c r="AC48" s="29"/>
      <c r="AD48" s="29"/>
      <c r="AE48" s="29"/>
      <c r="AF48" s="29"/>
      <c r="AG48" s="29"/>
      <c r="AH48" s="29"/>
      <c r="AI48" s="29"/>
      <c r="AJ48" s="29"/>
      <c r="AK48" s="29" t="s">
        <v>26</v>
      </c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 t="s">
        <v>1</v>
      </c>
      <c r="BL48" s="29"/>
      <c r="BM48" s="29"/>
      <c r="BN48" s="29"/>
      <c r="BO48" s="29" t="s">
        <v>40</v>
      </c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30">
        <f t="shared" si="22"/>
        <v>1</v>
      </c>
      <c r="CP48" s="31">
        <f t="shared" si="23"/>
        <v>1</v>
      </c>
      <c r="CQ48" s="31">
        <f t="shared" si="24"/>
        <v>0</v>
      </c>
      <c r="CR48" s="31">
        <f t="shared" si="25"/>
        <v>0</v>
      </c>
      <c r="CS48" s="31">
        <f t="shared" si="26"/>
        <v>0</v>
      </c>
      <c r="CT48" s="31">
        <f t="shared" si="27"/>
        <v>0</v>
      </c>
      <c r="CU48" s="31">
        <f t="shared" si="28"/>
        <v>0</v>
      </c>
      <c r="CV48" s="31">
        <f t="shared" si="29"/>
        <v>0</v>
      </c>
      <c r="CW48" s="31">
        <f t="shared" si="30"/>
        <v>0</v>
      </c>
      <c r="CX48" s="31">
        <f t="shared" si="31"/>
        <v>1</v>
      </c>
      <c r="CY48" s="31">
        <f t="shared" si="32"/>
        <v>1</v>
      </c>
      <c r="CZ48" s="31">
        <f t="shared" si="33"/>
        <v>1</v>
      </c>
      <c r="DA48" s="31">
        <f t="shared" si="34"/>
        <v>0</v>
      </c>
      <c r="DB48" s="31">
        <f t="shared" si="35"/>
        <v>0</v>
      </c>
      <c r="DC48" s="31">
        <f t="shared" si="36"/>
        <v>0</v>
      </c>
      <c r="DD48" s="31">
        <f t="shared" si="37"/>
        <v>1</v>
      </c>
      <c r="DE48" s="31">
        <f t="shared" si="38"/>
        <v>0</v>
      </c>
      <c r="DF48" s="31">
        <f t="shared" si="39"/>
        <v>0</v>
      </c>
      <c r="DG48" s="31">
        <f t="shared" si="40"/>
        <v>0</v>
      </c>
      <c r="DH48" s="31">
        <f t="shared" si="41"/>
        <v>0</v>
      </c>
      <c r="DI48" s="31">
        <f t="shared" si="42"/>
        <v>0</v>
      </c>
      <c r="DJ48" s="31">
        <f t="shared" si="43"/>
        <v>0</v>
      </c>
    </row>
    <row r="49" spans="1:114" ht="14.5" x14ac:dyDescent="0.3">
      <c r="A49" s="41"/>
      <c r="B49" s="42"/>
      <c r="D49" s="28" t="s">
        <v>95</v>
      </c>
      <c r="E49" s="29"/>
      <c r="F49" s="34"/>
      <c r="G49" s="34"/>
      <c r="H49" s="34"/>
      <c r="I49" s="29"/>
      <c r="J49" s="29"/>
      <c r="K49" s="29"/>
      <c r="L49" s="29"/>
      <c r="M49" s="29"/>
      <c r="N49" s="29"/>
      <c r="O49" s="34"/>
      <c r="P49" s="29" t="s">
        <v>5</v>
      </c>
      <c r="Q49" s="29"/>
      <c r="R49" s="40"/>
      <c r="S49" s="40"/>
      <c r="T49" s="40"/>
      <c r="U49" s="29"/>
      <c r="V49" s="29" t="s">
        <v>3</v>
      </c>
      <c r="W49" s="29"/>
      <c r="X49" s="29"/>
      <c r="Y49" s="29"/>
      <c r="Z49" s="29"/>
      <c r="AA49" s="29" t="s">
        <v>43</v>
      </c>
      <c r="AB49" s="29"/>
      <c r="AC49" s="29"/>
      <c r="AD49" s="29"/>
      <c r="AE49" s="29"/>
      <c r="AF49" s="29"/>
      <c r="AG49" s="29"/>
      <c r="AH49" s="29"/>
      <c r="AI49" s="29"/>
      <c r="AJ49" s="29"/>
      <c r="AK49" s="29" t="s">
        <v>26</v>
      </c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 t="s">
        <v>1</v>
      </c>
      <c r="BL49" s="29"/>
      <c r="BM49" s="29"/>
      <c r="BN49" s="29"/>
      <c r="BO49" s="29" t="s">
        <v>40</v>
      </c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30">
        <f t="shared" si="22"/>
        <v>1</v>
      </c>
      <c r="CP49" s="31">
        <f t="shared" si="23"/>
        <v>1</v>
      </c>
      <c r="CQ49" s="31">
        <f t="shared" si="24"/>
        <v>0</v>
      </c>
      <c r="CR49" s="31">
        <f t="shared" si="25"/>
        <v>0</v>
      </c>
      <c r="CS49" s="31">
        <f t="shared" si="26"/>
        <v>0</v>
      </c>
      <c r="CT49" s="31">
        <f t="shared" si="27"/>
        <v>0</v>
      </c>
      <c r="CU49" s="31">
        <f t="shared" si="28"/>
        <v>0</v>
      </c>
      <c r="CV49" s="31">
        <f t="shared" si="29"/>
        <v>0</v>
      </c>
      <c r="CW49" s="31">
        <f t="shared" si="30"/>
        <v>0</v>
      </c>
      <c r="CX49" s="31">
        <f t="shared" si="31"/>
        <v>1</v>
      </c>
      <c r="CY49" s="31">
        <f t="shared" si="32"/>
        <v>1</v>
      </c>
      <c r="CZ49" s="31">
        <f t="shared" si="33"/>
        <v>1</v>
      </c>
      <c r="DA49" s="31">
        <f t="shared" si="34"/>
        <v>0</v>
      </c>
      <c r="DB49" s="31">
        <f t="shared" si="35"/>
        <v>0</v>
      </c>
      <c r="DC49" s="31">
        <f t="shared" si="36"/>
        <v>0</v>
      </c>
      <c r="DD49" s="31">
        <f t="shared" si="37"/>
        <v>1</v>
      </c>
      <c r="DE49" s="31">
        <f t="shared" si="38"/>
        <v>0</v>
      </c>
      <c r="DF49" s="31">
        <f t="shared" si="39"/>
        <v>0</v>
      </c>
      <c r="DG49" s="31">
        <f t="shared" si="40"/>
        <v>0</v>
      </c>
      <c r="DH49" s="31">
        <f t="shared" si="41"/>
        <v>0</v>
      </c>
      <c r="DI49" s="31">
        <f t="shared" si="42"/>
        <v>0</v>
      </c>
      <c r="DJ49" s="31">
        <f t="shared" si="43"/>
        <v>0</v>
      </c>
    </row>
    <row r="50" spans="1:114" ht="14.5" x14ac:dyDescent="0.3">
      <c r="A50" s="41"/>
      <c r="B50" s="42"/>
      <c r="D50" s="28" t="s">
        <v>96</v>
      </c>
      <c r="E50" s="29"/>
      <c r="F50" s="34"/>
      <c r="G50" s="34"/>
      <c r="H50" s="34"/>
      <c r="I50" s="29"/>
      <c r="J50" s="29"/>
      <c r="K50" s="29"/>
      <c r="L50" s="29"/>
      <c r="M50" s="29"/>
      <c r="N50" s="29"/>
      <c r="O50" s="34"/>
      <c r="P50" s="29" t="s">
        <v>5</v>
      </c>
      <c r="Q50" s="29"/>
      <c r="R50" s="40"/>
      <c r="S50" s="40"/>
      <c r="T50" s="40"/>
      <c r="U50" s="29"/>
      <c r="V50" s="29" t="s">
        <v>3</v>
      </c>
      <c r="W50" s="29"/>
      <c r="X50" s="29"/>
      <c r="Y50" s="29"/>
      <c r="Z50" s="29"/>
      <c r="AA50" s="29" t="s">
        <v>43</v>
      </c>
      <c r="AB50" s="29"/>
      <c r="AC50" s="29"/>
      <c r="AD50" s="29"/>
      <c r="AE50" s="29"/>
      <c r="AF50" s="29"/>
      <c r="AG50" s="29"/>
      <c r="AH50" s="29"/>
      <c r="AI50" s="29"/>
      <c r="AJ50" s="29"/>
      <c r="AK50" s="29" t="s">
        <v>26</v>
      </c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 t="s">
        <v>1</v>
      </c>
      <c r="BL50" s="29"/>
      <c r="BM50" s="29"/>
      <c r="BN50" s="29"/>
      <c r="BO50" s="29" t="s">
        <v>40</v>
      </c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30">
        <f t="shared" si="22"/>
        <v>1</v>
      </c>
      <c r="CP50" s="31">
        <f t="shared" si="23"/>
        <v>1</v>
      </c>
      <c r="CQ50" s="31">
        <f t="shared" si="24"/>
        <v>0</v>
      </c>
      <c r="CR50" s="31">
        <f t="shared" si="25"/>
        <v>0</v>
      </c>
      <c r="CS50" s="31">
        <f t="shared" si="26"/>
        <v>0</v>
      </c>
      <c r="CT50" s="31">
        <f t="shared" si="27"/>
        <v>0</v>
      </c>
      <c r="CU50" s="31">
        <f t="shared" si="28"/>
        <v>0</v>
      </c>
      <c r="CV50" s="31">
        <f t="shared" si="29"/>
        <v>0</v>
      </c>
      <c r="CW50" s="31">
        <f t="shared" si="30"/>
        <v>0</v>
      </c>
      <c r="CX50" s="31">
        <f t="shared" si="31"/>
        <v>1</v>
      </c>
      <c r="CY50" s="31">
        <f t="shared" si="32"/>
        <v>1</v>
      </c>
      <c r="CZ50" s="31">
        <f t="shared" si="33"/>
        <v>1</v>
      </c>
      <c r="DA50" s="31">
        <f t="shared" si="34"/>
        <v>0</v>
      </c>
      <c r="DB50" s="31">
        <f t="shared" si="35"/>
        <v>0</v>
      </c>
      <c r="DC50" s="31">
        <f t="shared" si="36"/>
        <v>0</v>
      </c>
      <c r="DD50" s="31">
        <f t="shared" si="37"/>
        <v>1</v>
      </c>
      <c r="DE50" s="31">
        <f t="shared" si="38"/>
        <v>0</v>
      </c>
      <c r="DF50" s="31">
        <f t="shared" si="39"/>
        <v>0</v>
      </c>
      <c r="DG50" s="31">
        <f t="shared" si="40"/>
        <v>0</v>
      </c>
      <c r="DH50" s="31">
        <f t="shared" si="41"/>
        <v>0</v>
      </c>
      <c r="DI50" s="31">
        <f t="shared" si="42"/>
        <v>0</v>
      </c>
      <c r="DJ50" s="31">
        <f t="shared" si="43"/>
        <v>0</v>
      </c>
    </row>
    <row r="51" spans="1:114" ht="15.75" customHeight="1" x14ac:dyDescent="0.3">
      <c r="B51" s="42"/>
      <c r="D51" s="35" t="s">
        <v>55</v>
      </c>
      <c r="E51" s="36"/>
      <c r="F51" s="36"/>
      <c r="G51" s="36"/>
      <c r="H51" s="36"/>
      <c r="I51" s="36"/>
      <c r="J51" s="36"/>
      <c r="K51" s="36"/>
      <c r="L51" s="36" t="s">
        <v>43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 t="s">
        <v>40</v>
      </c>
      <c r="AG51" s="36"/>
      <c r="AH51" s="36"/>
      <c r="AI51" s="36"/>
      <c r="AJ51" s="36"/>
      <c r="AK51" s="36"/>
      <c r="AL51" s="36"/>
      <c r="AM51" s="36"/>
      <c r="AN51" s="36"/>
      <c r="AO51" s="36"/>
      <c r="AP51" s="43"/>
      <c r="AQ51" s="36"/>
      <c r="AR51" s="36"/>
      <c r="AS51" s="22" t="s">
        <v>5</v>
      </c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 t="s">
        <v>1</v>
      </c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23">
        <f t="shared" si="22"/>
        <v>1</v>
      </c>
      <c r="CP51" s="24">
        <f t="shared" si="23"/>
        <v>1</v>
      </c>
      <c r="CQ51" s="20">
        <f t="shared" si="24"/>
        <v>0</v>
      </c>
      <c r="CR51" s="20">
        <f t="shared" si="25"/>
        <v>0</v>
      </c>
      <c r="CS51" s="24">
        <f t="shared" si="26"/>
        <v>0</v>
      </c>
      <c r="CT51" s="24">
        <f t="shared" si="27"/>
        <v>0</v>
      </c>
      <c r="CU51" s="24">
        <f t="shared" si="28"/>
        <v>0</v>
      </c>
      <c r="CV51" s="20">
        <f t="shared" si="29"/>
        <v>0</v>
      </c>
      <c r="CW51" s="24">
        <f t="shared" si="30"/>
        <v>0</v>
      </c>
      <c r="CX51" s="24">
        <f t="shared" si="31"/>
        <v>0</v>
      </c>
      <c r="CY51" s="24">
        <f t="shared" si="32"/>
        <v>1</v>
      </c>
      <c r="CZ51" s="24">
        <f t="shared" si="33"/>
        <v>1</v>
      </c>
      <c r="DA51" s="20">
        <f t="shared" si="34"/>
        <v>0</v>
      </c>
      <c r="DB51" s="20">
        <f t="shared" si="35"/>
        <v>0</v>
      </c>
      <c r="DC51" s="20">
        <f t="shared" si="36"/>
        <v>0</v>
      </c>
      <c r="DD51" s="20">
        <f t="shared" si="37"/>
        <v>0</v>
      </c>
      <c r="DE51" s="20">
        <f t="shared" si="38"/>
        <v>0</v>
      </c>
      <c r="DF51" s="20">
        <f t="shared" si="39"/>
        <v>0</v>
      </c>
      <c r="DG51" s="20">
        <f t="shared" si="40"/>
        <v>0</v>
      </c>
      <c r="DH51" s="20">
        <f t="shared" si="41"/>
        <v>0</v>
      </c>
      <c r="DI51" s="20">
        <f t="shared" si="42"/>
        <v>0</v>
      </c>
      <c r="DJ51" s="20">
        <f t="shared" si="43"/>
        <v>0</v>
      </c>
    </row>
    <row r="52" spans="1:114" ht="15.75" customHeight="1" x14ac:dyDescent="0.3">
      <c r="B52" s="42"/>
      <c r="D52" s="35" t="s">
        <v>97</v>
      </c>
      <c r="E52" s="36"/>
      <c r="F52" s="36"/>
      <c r="G52" s="36"/>
      <c r="H52" s="36"/>
      <c r="I52" s="36"/>
      <c r="J52" s="36"/>
      <c r="K52" s="36"/>
      <c r="L52" s="36" t="s">
        <v>43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 t="s">
        <v>40</v>
      </c>
      <c r="AG52" s="36"/>
      <c r="AH52" s="36"/>
      <c r="AI52" s="36"/>
      <c r="AJ52" s="36"/>
      <c r="AK52" s="36"/>
      <c r="AL52" s="36"/>
      <c r="AM52" s="36"/>
      <c r="AN52" s="36"/>
      <c r="AO52" s="36"/>
      <c r="AP52" s="43"/>
      <c r="AQ52" s="36"/>
      <c r="AR52" s="36"/>
      <c r="AS52" s="22" t="s">
        <v>5</v>
      </c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 t="s">
        <v>1</v>
      </c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23">
        <f t="shared" si="22"/>
        <v>1</v>
      </c>
      <c r="CP52" s="24">
        <f t="shared" si="23"/>
        <v>1</v>
      </c>
      <c r="CQ52" s="20">
        <f t="shared" si="24"/>
        <v>0</v>
      </c>
      <c r="CR52" s="20">
        <f t="shared" si="25"/>
        <v>0</v>
      </c>
      <c r="CS52" s="24">
        <f t="shared" si="26"/>
        <v>0</v>
      </c>
      <c r="CT52" s="24">
        <f t="shared" si="27"/>
        <v>0</v>
      </c>
      <c r="CU52" s="24">
        <f t="shared" si="28"/>
        <v>0</v>
      </c>
      <c r="CV52" s="20">
        <f t="shared" si="29"/>
        <v>0</v>
      </c>
      <c r="CW52" s="24">
        <f t="shared" si="30"/>
        <v>0</v>
      </c>
      <c r="CX52" s="24">
        <f t="shared" si="31"/>
        <v>0</v>
      </c>
      <c r="CY52" s="24">
        <f t="shared" si="32"/>
        <v>1</v>
      </c>
      <c r="CZ52" s="24">
        <f t="shared" si="33"/>
        <v>1</v>
      </c>
      <c r="DA52" s="20">
        <f t="shared" si="34"/>
        <v>0</v>
      </c>
      <c r="DB52" s="20">
        <f t="shared" si="35"/>
        <v>0</v>
      </c>
      <c r="DC52" s="20">
        <f t="shared" si="36"/>
        <v>0</v>
      </c>
      <c r="DD52" s="20">
        <f t="shared" si="37"/>
        <v>0</v>
      </c>
      <c r="DE52" s="20">
        <f t="shared" si="38"/>
        <v>0</v>
      </c>
      <c r="DF52" s="20">
        <f t="shared" si="39"/>
        <v>0</v>
      </c>
      <c r="DG52" s="20">
        <f t="shared" si="40"/>
        <v>0</v>
      </c>
      <c r="DH52" s="20">
        <f t="shared" si="41"/>
        <v>0</v>
      </c>
      <c r="DI52" s="20">
        <f t="shared" si="42"/>
        <v>0</v>
      </c>
      <c r="DJ52" s="20">
        <f t="shared" si="43"/>
        <v>0</v>
      </c>
    </row>
    <row r="53" spans="1:114" ht="15.75" customHeight="1" x14ac:dyDescent="0.3">
      <c r="B53" s="42"/>
      <c r="D53" s="35" t="s">
        <v>98</v>
      </c>
      <c r="E53" s="36"/>
      <c r="F53" s="36"/>
      <c r="G53" s="36"/>
      <c r="H53" s="36"/>
      <c r="I53" s="36"/>
      <c r="J53" s="36"/>
      <c r="K53" s="36"/>
      <c r="L53" s="36" t="s">
        <v>43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 t="s">
        <v>40</v>
      </c>
      <c r="AG53" s="36"/>
      <c r="AH53" s="36"/>
      <c r="AI53" s="36"/>
      <c r="AJ53" s="36"/>
      <c r="AK53" s="36"/>
      <c r="AL53" s="36"/>
      <c r="AM53" s="36"/>
      <c r="AN53" s="36"/>
      <c r="AO53" s="36"/>
      <c r="AP53" s="43"/>
      <c r="AQ53" s="36"/>
      <c r="AR53" s="36"/>
      <c r="AS53" s="22" t="s">
        <v>5</v>
      </c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 t="s">
        <v>1</v>
      </c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23">
        <f t="shared" si="22"/>
        <v>1</v>
      </c>
      <c r="CP53" s="24">
        <f t="shared" si="23"/>
        <v>1</v>
      </c>
      <c r="CQ53" s="20">
        <f t="shared" si="24"/>
        <v>0</v>
      </c>
      <c r="CR53" s="20">
        <f t="shared" si="25"/>
        <v>0</v>
      </c>
      <c r="CS53" s="24">
        <f t="shared" si="26"/>
        <v>0</v>
      </c>
      <c r="CT53" s="24">
        <f t="shared" si="27"/>
        <v>0</v>
      </c>
      <c r="CU53" s="24">
        <f t="shared" si="28"/>
        <v>0</v>
      </c>
      <c r="CV53" s="20">
        <f t="shared" si="29"/>
        <v>0</v>
      </c>
      <c r="CW53" s="24">
        <f t="shared" si="30"/>
        <v>0</v>
      </c>
      <c r="CX53" s="24">
        <f t="shared" si="31"/>
        <v>0</v>
      </c>
      <c r="CY53" s="24">
        <f t="shared" si="32"/>
        <v>1</v>
      </c>
      <c r="CZ53" s="24">
        <f t="shared" si="33"/>
        <v>1</v>
      </c>
      <c r="DA53" s="20">
        <f t="shared" si="34"/>
        <v>0</v>
      </c>
      <c r="DB53" s="20">
        <f t="shared" si="35"/>
        <v>0</v>
      </c>
      <c r="DC53" s="20">
        <f t="shared" si="36"/>
        <v>0</v>
      </c>
      <c r="DD53" s="20">
        <f t="shared" si="37"/>
        <v>0</v>
      </c>
      <c r="DE53" s="20">
        <f t="shared" si="38"/>
        <v>0</v>
      </c>
      <c r="DF53" s="20">
        <f t="shared" si="39"/>
        <v>0</v>
      </c>
      <c r="DG53" s="20">
        <f t="shared" si="40"/>
        <v>0</v>
      </c>
      <c r="DH53" s="20">
        <f t="shared" si="41"/>
        <v>0</v>
      </c>
      <c r="DI53" s="20">
        <f t="shared" si="42"/>
        <v>0</v>
      </c>
      <c r="DJ53" s="20">
        <f t="shared" si="43"/>
        <v>0</v>
      </c>
    </row>
    <row r="54" spans="1:114" ht="15.75" customHeight="1" x14ac:dyDescent="0.3">
      <c r="B54" s="42"/>
      <c r="D54" s="28" t="s">
        <v>56</v>
      </c>
      <c r="E54" s="29" t="s">
        <v>43</v>
      </c>
      <c r="F54" s="34"/>
      <c r="G54" s="34"/>
      <c r="H54" s="34"/>
      <c r="I54" s="34"/>
      <c r="J54" s="29" t="s">
        <v>40</v>
      </c>
      <c r="K54" s="34"/>
      <c r="L54" s="29"/>
      <c r="M54" s="29"/>
      <c r="N54" s="29"/>
      <c r="O54" s="34"/>
      <c r="P54" s="29" t="s">
        <v>23</v>
      </c>
      <c r="Q54" s="34"/>
      <c r="R54" s="34"/>
      <c r="S54" s="34"/>
      <c r="T54" s="34"/>
      <c r="U54" s="29"/>
      <c r="V54" s="29"/>
      <c r="W54" s="29"/>
      <c r="X54" s="29"/>
      <c r="Y54" s="29"/>
      <c r="Z54" s="29" t="s">
        <v>3</v>
      </c>
      <c r="AA54" s="29"/>
      <c r="AB54" s="29"/>
      <c r="AC54" s="29" t="s">
        <v>40</v>
      </c>
      <c r="AD54" s="29"/>
      <c r="AE54" s="34" t="s">
        <v>46</v>
      </c>
      <c r="AF54" s="29"/>
      <c r="AG54" s="34" t="s">
        <v>29</v>
      </c>
      <c r="AH54" s="29"/>
      <c r="AI54" s="29"/>
      <c r="AJ54" s="29"/>
      <c r="AK54" s="34" t="s">
        <v>40</v>
      </c>
      <c r="AL54" s="29"/>
      <c r="AM54" s="34" t="s">
        <v>23</v>
      </c>
      <c r="AN54" s="29"/>
      <c r="AO54" s="29" t="s">
        <v>7</v>
      </c>
      <c r="AP54" s="44"/>
      <c r="AQ54" s="34" t="s">
        <v>43</v>
      </c>
      <c r="AR54" s="29"/>
      <c r="AS54" s="29"/>
      <c r="AT54" s="29"/>
      <c r="AU54" s="29"/>
      <c r="AV54" s="29"/>
      <c r="AW54" s="29"/>
      <c r="AX54" s="29" t="s">
        <v>5</v>
      </c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 t="s">
        <v>1</v>
      </c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30">
        <f t="shared" si="22"/>
        <v>1</v>
      </c>
      <c r="CP54" s="31">
        <f t="shared" si="23"/>
        <v>1</v>
      </c>
      <c r="CQ54" s="31">
        <f t="shared" si="24"/>
        <v>0</v>
      </c>
      <c r="CR54" s="31">
        <f t="shared" si="25"/>
        <v>0</v>
      </c>
      <c r="CS54" s="31">
        <f t="shared" si="26"/>
        <v>0</v>
      </c>
      <c r="CT54" s="31">
        <f t="shared" si="27"/>
        <v>1</v>
      </c>
      <c r="CU54" s="31">
        <f t="shared" si="28"/>
        <v>1</v>
      </c>
      <c r="CV54" s="31">
        <f t="shared" si="29"/>
        <v>0</v>
      </c>
      <c r="CW54" s="31">
        <f t="shared" si="30"/>
        <v>2</v>
      </c>
      <c r="CX54" s="31">
        <f t="shared" si="31"/>
        <v>0</v>
      </c>
      <c r="CY54" s="31">
        <f t="shared" si="32"/>
        <v>3</v>
      </c>
      <c r="CZ54" s="31">
        <f t="shared" si="33"/>
        <v>2</v>
      </c>
      <c r="DA54" s="31">
        <f t="shared" si="34"/>
        <v>1</v>
      </c>
      <c r="DB54" s="31">
        <f t="shared" si="35"/>
        <v>0</v>
      </c>
      <c r="DC54" s="31">
        <f t="shared" si="36"/>
        <v>0</v>
      </c>
      <c r="DD54" s="31">
        <f t="shared" si="37"/>
        <v>1</v>
      </c>
      <c r="DE54" s="31">
        <f t="shared" si="38"/>
        <v>0</v>
      </c>
      <c r="DF54" s="31">
        <f t="shared" si="39"/>
        <v>0</v>
      </c>
      <c r="DG54" s="31">
        <f t="shared" si="40"/>
        <v>0</v>
      </c>
      <c r="DH54" s="31">
        <f t="shared" si="41"/>
        <v>0</v>
      </c>
      <c r="DI54" s="31">
        <f t="shared" si="42"/>
        <v>0</v>
      </c>
      <c r="DJ54" s="31">
        <f t="shared" si="43"/>
        <v>0</v>
      </c>
    </row>
    <row r="55" spans="1:114" ht="15.75" customHeight="1" x14ac:dyDescent="0.3">
      <c r="B55" s="42"/>
      <c r="D55" s="45" t="s">
        <v>99</v>
      </c>
      <c r="E55" s="29" t="s">
        <v>43</v>
      </c>
      <c r="F55" s="34"/>
      <c r="G55" s="34"/>
      <c r="H55" s="34"/>
      <c r="I55" s="34"/>
      <c r="J55" s="29" t="s">
        <v>40</v>
      </c>
      <c r="K55" s="34"/>
      <c r="L55" s="29"/>
      <c r="M55" s="29"/>
      <c r="N55" s="29"/>
      <c r="O55" s="34"/>
      <c r="P55" s="29" t="s">
        <v>23</v>
      </c>
      <c r="Q55" s="34"/>
      <c r="R55" s="34"/>
      <c r="S55" s="34"/>
      <c r="T55" s="34"/>
      <c r="U55" s="29"/>
      <c r="V55" s="29"/>
      <c r="W55" s="29"/>
      <c r="X55" s="29"/>
      <c r="Y55" s="29"/>
      <c r="Z55" s="29" t="s">
        <v>3</v>
      </c>
      <c r="AA55" s="29"/>
      <c r="AB55" s="29"/>
      <c r="AC55" s="29" t="s">
        <v>40</v>
      </c>
      <c r="AD55" s="29"/>
      <c r="AE55" s="34" t="s">
        <v>46</v>
      </c>
      <c r="AF55" s="29"/>
      <c r="AG55" s="34" t="s">
        <v>29</v>
      </c>
      <c r="AH55" s="29"/>
      <c r="AI55" s="29"/>
      <c r="AJ55" s="29"/>
      <c r="AK55" s="34" t="s">
        <v>40</v>
      </c>
      <c r="AL55" s="29"/>
      <c r="AM55" s="34" t="s">
        <v>23</v>
      </c>
      <c r="AN55" s="29"/>
      <c r="AO55" s="29" t="s">
        <v>7</v>
      </c>
      <c r="AP55" s="44"/>
      <c r="AQ55" s="34" t="s">
        <v>43</v>
      </c>
      <c r="AR55" s="29"/>
      <c r="AS55" s="29"/>
      <c r="AT55" s="29"/>
      <c r="AU55" s="29"/>
      <c r="AV55" s="29"/>
      <c r="AW55" s="29"/>
      <c r="AX55" s="29" t="s">
        <v>5</v>
      </c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 t="s">
        <v>1</v>
      </c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30">
        <f t="shared" si="22"/>
        <v>1</v>
      </c>
      <c r="CP55" s="31">
        <f t="shared" si="23"/>
        <v>1</v>
      </c>
      <c r="CQ55" s="31">
        <f t="shared" si="24"/>
        <v>0</v>
      </c>
      <c r="CR55" s="31">
        <f t="shared" si="25"/>
        <v>0</v>
      </c>
      <c r="CS55" s="31">
        <f t="shared" si="26"/>
        <v>0</v>
      </c>
      <c r="CT55" s="31">
        <f t="shared" si="27"/>
        <v>1</v>
      </c>
      <c r="CU55" s="31">
        <f t="shared" si="28"/>
        <v>1</v>
      </c>
      <c r="CV55" s="31">
        <f t="shared" si="29"/>
        <v>0</v>
      </c>
      <c r="CW55" s="31">
        <f t="shared" si="30"/>
        <v>2</v>
      </c>
      <c r="CX55" s="31">
        <f t="shared" si="31"/>
        <v>0</v>
      </c>
      <c r="CY55" s="31">
        <f t="shared" si="32"/>
        <v>3</v>
      </c>
      <c r="CZ55" s="31">
        <f t="shared" si="33"/>
        <v>2</v>
      </c>
      <c r="DA55" s="31">
        <f t="shared" si="34"/>
        <v>1</v>
      </c>
      <c r="DB55" s="31">
        <f t="shared" si="35"/>
        <v>0</v>
      </c>
      <c r="DC55" s="31">
        <f t="shared" si="36"/>
        <v>0</v>
      </c>
      <c r="DD55" s="31">
        <f t="shared" si="37"/>
        <v>1</v>
      </c>
      <c r="DE55" s="31">
        <f t="shared" si="38"/>
        <v>0</v>
      </c>
      <c r="DF55" s="31">
        <f t="shared" si="39"/>
        <v>0</v>
      </c>
      <c r="DG55" s="31">
        <f t="shared" si="40"/>
        <v>0</v>
      </c>
      <c r="DH55" s="31">
        <f t="shared" si="41"/>
        <v>0</v>
      </c>
      <c r="DI55" s="31">
        <f t="shared" si="42"/>
        <v>0</v>
      </c>
      <c r="DJ55" s="31">
        <f t="shared" si="43"/>
        <v>0</v>
      </c>
    </row>
    <row r="56" spans="1:114" ht="15.75" customHeight="1" x14ac:dyDescent="0.3">
      <c r="A56" s="41"/>
      <c r="B56" s="42"/>
      <c r="D56" s="46" t="s">
        <v>100</v>
      </c>
      <c r="E56" s="29" t="s">
        <v>43</v>
      </c>
      <c r="F56" s="34"/>
      <c r="G56" s="34"/>
      <c r="H56" s="34"/>
      <c r="I56" s="34"/>
      <c r="J56" s="29" t="s">
        <v>40</v>
      </c>
      <c r="K56" s="34"/>
      <c r="L56" s="29"/>
      <c r="M56" s="29"/>
      <c r="N56" s="29"/>
      <c r="O56" s="34"/>
      <c r="P56" s="29" t="s">
        <v>23</v>
      </c>
      <c r="Q56" s="34"/>
      <c r="R56" s="34"/>
      <c r="S56" s="34"/>
      <c r="T56" s="34"/>
      <c r="U56" s="29"/>
      <c r="V56" s="29"/>
      <c r="W56" s="29"/>
      <c r="X56" s="29"/>
      <c r="Y56" s="29"/>
      <c r="Z56" s="29" t="s">
        <v>3</v>
      </c>
      <c r="AA56" s="29"/>
      <c r="AB56" s="29"/>
      <c r="AC56" s="29" t="s">
        <v>40</v>
      </c>
      <c r="AD56" s="29"/>
      <c r="AE56" s="34" t="s">
        <v>46</v>
      </c>
      <c r="AF56" s="29"/>
      <c r="AG56" s="34" t="s">
        <v>29</v>
      </c>
      <c r="AH56" s="29"/>
      <c r="AI56" s="29"/>
      <c r="AJ56" s="29"/>
      <c r="AK56" s="34" t="s">
        <v>40</v>
      </c>
      <c r="AL56" s="29"/>
      <c r="AM56" s="34" t="s">
        <v>23</v>
      </c>
      <c r="AN56" s="29"/>
      <c r="AO56" s="29" t="s">
        <v>7</v>
      </c>
      <c r="AP56" s="29"/>
      <c r="AQ56" s="34" t="s">
        <v>43</v>
      </c>
      <c r="AR56" s="29"/>
      <c r="AS56" s="29"/>
      <c r="AT56" s="29"/>
      <c r="AU56" s="29"/>
      <c r="AV56" s="29"/>
      <c r="AW56" s="29"/>
      <c r="AX56" s="29" t="s">
        <v>5</v>
      </c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 t="s">
        <v>1</v>
      </c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30">
        <f t="shared" si="22"/>
        <v>1</v>
      </c>
      <c r="CP56" s="31">
        <f t="shared" si="23"/>
        <v>1</v>
      </c>
      <c r="CQ56" s="31">
        <f t="shared" si="24"/>
        <v>0</v>
      </c>
      <c r="CR56" s="31">
        <f t="shared" si="25"/>
        <v>0</v>
      </c>
      <c r="CS56" s="31">
        <f t="shared" si="26"/>
        <v>0</v>
      </c>
      <c r="CT56" s="31">
        <f t="shared" si="27"/>
        <v>1</v>
      </c>
      <c r="CU56" s="31">
        <f t="shared" si="28"/>
        <v>1</v>
      </c>
      <c r="CV56" s="31">
        <f t="shared" si="29"/>
        <v>0</v>
      </c>
      <c r="CW56" s="31">
        <f t="shared" si="30"/>
        <v>2</v>
      </c>
      <c r="CX56" s="31">
        <f t="shared" si="31"/>
        <v>0</v>
      </c>
      <c r="CY56" s="31">
        <f t="shared" si="32"/>
        <v>3</v>
      </c>
      <c r="CZ56" s="31">
        <f t="shared" si="33"/>
        <v>2</v>
      </c>
      <c r="DA56" s="31">
        <f t="shared" si="34"/>
        <v>1</v>
      </c>
      <c r="DB56" s="31">
        <f t="shared" si="35"/>
        <v>0</v>
      </c>
      <c r="DC56" s="31">
        <f t="shared" si="36"/>
        <v>0</v>
      </c>
      <c r="DD56" s="31">
        <f t="shared" si="37"/>
        <v>1</v>
      </c>
      <c r="DE56" s="31">
        <f t="shared" si="38"/>
        <v>0</v>
      </c>
      <c r="DF56" s="31">
        <f t="shared" si="39"/>
        <v>0</v>
      </c>
      <c r="DG56" s="31">
        <f t="shared" si="40"/>
        <v>0</v>
      </c>
      <c r="DH56" s="31">
        <f t="shared" si="41"/>
        <v>0</v>
      </c>
      <c r="DI56" s="31">
        <f t="shared" si="42"/>
        <v>0</v>
      </c>
      <c r="DJ56" s="31">
        <f t="shared" si="43"/>
        <v>0</v>
      </c>
    </row>
    <row r="57" spans="1:114" ht="15.75" customHeight="1" x14ac:dyDescent="0.3">
      <c r="A57" s="41"/>
      <c r="B57" s="42"/>
      <c r="E57" s="16">
        <v>1</v>
      </c>
      <c r="F57" s="16">
        <v>2</v>
      </c>
      <c r="G57" s="16">
        <v>3</v>
      </c>
      <c r="H57" s="16">
        <v>5</v>
      </c>
      <c r="I57" s="16">
        <v>6</v>
      </c>
      <c r="J57" s="16">
        <v>7</v>
      </c>
      <c r="K57" s="16">
        <v>8</v>
      </c>
      <c r="L57" s="16">
        <v>9</v>
      </c>
      <c r="M57" s="16">
        <v>10</v>
      </c>
      <c r="N57" s="16">
        <v>12</v>
      </c>
      <c r="O57" s="16">
        <v>13</v>
      </c>
      <c r="P57" s="16">
        <v>14</v>
      </c>
      <c r="Q57" s="16">
        <v>15</v>
      </c>
      <c r="R57" s="16">
        <v>16</v>
      </c>
      <c r="S57" s="16">
        <v>17</v>
      </c>
      <c r="T57" s="16">
        <v>19</v>
      </c>
      <c r="U57" s="16">
        <v>20</v>
      </c>
      <c r="V57" s="16">
        <v>21</v>
      </c>
      <c r="W57" s="16">
        <v>23</v>
      </c>
      <c r="X57" s="16">
        <v>24</v>
      </c>
      <c r="Y57" s="16">
        <v>26</v>
      </c>
      <c r="Z57" s="16">
        <v>27</v>
      </c>
      <c r="AA57" s="16">
        <v>28</v>
      </c>
      <c r="AB57" s="16">
        <v>29</v>
      </c>
      <c r="AC57" s="16">
        <v>1</v>
      </c>
      <c r="AD57" s="16">
        <v>2</v>
      </c>
      <c r="AE57" s="16">
        <v>4</v>
      </c>
      <c r="AF57" s="16">
        <v>5</v>
      </c>
      <c r="AG57" s="16">
        <v>6</v>
      </c>
      <c r="AH57" s="16">
        <v>7</v>
      </c>
      <c r="AI57" s="16">
        <v>9</v>
      </c>
      <c r="AJ57" s="16">
        <v>11</v>
      </c>
      <c r="AK57" s="16">
        <v>12</v>
      </c>
      <c r="AL57" s="16">
        <v>13</v>
      </c>
      <c r="AM57" s="16">
        <v>14</v>
      </c>
      <c r="AN57" s="16">
        <v>15</v>
      </c>
      <c r="AO57" s="16">
        <v>16</v>
      </c>
      <c r="AP57" s="16">
        <v>18</v>
      </c>
      <c r="AQ57" s="16">
        <v>19</v>
      </c>
      <c r="AR57" s="16">
        <v>20</v>
      </c>
      <c r="AS57" s="16">
        <v>21</v>
      </c>
      <c r="AT57" s="16">
        <v>22</v>
      </c>
      <c r="AU57" s="16">
        <v>23</v>
      </c>
      <c r="AV57" s="16">
        <v>1</v>
      </c>
      <c r="AW57" s="16">
        <v>2</v>
      </c>
      <c r="AX57" s="16">
        <v>3</v>
      </c>
      <c r="AY57" s="16">
        <v>4</v>
      </c>
      <c r="AZ57" s="16">
        <v>5</v>
      </c>
      <c r="BA57" s="16">
        <v>6</v>
      </c>
      <c r="BB57" s="16">
        <v>8</v>
      </c>
      <c r="BC57" s="16">
        <v>9</v>
      </c>
      <c r="BD57" s="16">
        <v>10</v>
      </c>
      <c r="BE57" s="16">
        <v>11</v>
      </c>
      <c r="BF57" s="16">
        <v>12</v>
      </c>
      <c r="BG57" s="16">
        <v>13</v>
      </c>
      <c r="BH57" s="16">
        <v>15</v>
      </c>
      <c r="BI57" s="16">
        <v>16</v>
      </c>
      <c r="BJ57" s="16">
        <v>17</v>
      </c>
      <c r="BK57" s="16">
        <v>18</v>
      </c>
      <c r="BL57" s="16">
        <v>19</v>
      </c>
      <c r="BM57" s="16">
        <v>20</v>
      </c>
      <c r="BN57" s="16">
        <v>23</v>
      </c>
      <c r="BO57" s="16">
        <v>24</v>
      </c>
      <c r="BP57" s="16">
        <v>25</v>
      </c>
      <c r="BQ57" s="16">
        <v>26</v>
      </c>
      <c r="BR57" s="16">
        <v>27</v>
      </c>
      <c r="BS57" s="17">
        <v>29</v>
      </c>
      <c r="BT57" s="18">
        <v>30</v>
      </c>
      <c r="BU57" s="16">
        <v>2</v>
      </c>
      <c r="BV57" s="16">
        <v>3</v>
      </c>
      <c r="BW57" s="16">
        <v>4</v>
      </c>
      <c r="BX57" s="16">
        <v>6</v>
      </c>
      <c r="BY57" s="16">
        <v>7</v>
      </c>
      <c r="BZ57" s="16">
        <v>8</v>
      </c>
      <c r="CA57" s="16">
        <v>10</v>
      </c>
      <c r="CB57" s="16">
        <v>11</v>
      </c>
      <c r="CC57" s="16">
        <v>13</v>
      </c>
      <c r="CD57" s="16">
        <v>14</v>
      </c>
      <c r="CE57" s="16">
        <v>15</v>
      </c>
      <c r="CF57" s="16">
        <v>16</v>
      </c>
      <c r="CG57" s="16">
        <v>17</v>
      </c>
      <c r="CH57" s="16">
        <v>18</v>
      </c>
      <c r="CI57" s="16">
        <v>20</v>
      </c>
      <c r="CJ57" s="16">
        <v>21</v>
      </c>
      <c r="CK57" s="16">
        <v>22</v>
      </c>
      <c r="CL57" s="16">
        <v>23</v>
      </c>
      <c r="CM57" s="16">
        <v>24</v>
      </c>
      <c r="CN57" s="16">
        <v>25</v>
      </c>
      <c r="DA57" s="18"/>
      <c r="DB57" s="18"/>
      <c r="DC57" s="18"/>
      <c r="DD57" s="47"/>
      <c r="DE57" s="47"/>
      <c r="DF57" s="47"/>
      <c r="DG57" s="47"/>
      <c r="DH57" s="47"/>
      <c r="DI57" s="48"/>
    </row>
    <row r="58" spans="1:114" s="11" customFormat="1" ht="16.149999999999999" customHeight="1" x14ac:dyDescent="0.3">
      <c r="B58" s="49"/>
      <c r="D58" s="7"/>
      <c r="E58" s="86" t="s">
        <v>105</v>
      </c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88" t="s">
        <v>106</v>
      </c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90" t="s">
        <v>107</v>
      </c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2" t="s">
        <v>108</v>
      </c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3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18"/>
      <c r="DB58" s="18"/>
      <c r="DC58" s="18"/>
      <c r="DD58" s="47"/>
      <c r="DE58" s="47"/>
      <c r="DF58" s="47"/>
      <c r="DG58" s="18"/>
      <c r="DH58" s="47"/>
      <c r="DI58" s="18"/>
    </row>
    <row r="59" spans="1:114" ht="28.9" customHeight="1" x14ac:dyDescent="0.3">
      <c r="DH59" s="7"/>
    </row>
    <row r="60" spans="1:114" ht="15.75" customHeight="1" x14ac:dyDescent="0.3"/>
    <row r="61" spans="1:114" ht="15.75" customHeight="1" x14ac:dyDescent="0.3">
      <c r="AR61" s="8" t="s">
        <v>102</v>
      </c>
      <c r="DA61" s="50"/>
      <c r="DB61" s="7" t="s">
        <v>101</v>
      </c>
    </row>
    <row r="62" spans="1:114" ht="15.75" customHeight="1" x14ac:dyDescent="0.3"/>
    <row r="63" spans="1:114" ht="15.75" customHeight="1" x14ac:dyDescent="0.3"/>
    <row r="64" spans="1:11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</sheetData>
  <sortState ref="A2:B25">
    <sortCondition ref="A2:A25"/>
  </sortState>
  <mergeCells count="17">
    <mergeCell ref="A2:B2"/>
    <mergeCell ref="CO2:DJ2"/>
    <mergeCell ref="E2:AB2"/>
    <mergeCell ref="E58:AB58"/>
    <mergeCell ref="AC2:AU2"/>
    <mergeCell ref="AC58:AU58"/>
    <mergeCell ref="AV2:BT2"/>
    <mergeCell ref="BU2:CN2"/>
    <mergeCell ref="AV58:BT58"/>
    <mergeCell ref="BU58:CN58"/>
    <mergeCell ref="A29:A33"/>
    <mergeCell ref="AV28:AZ33"/>
    <mergeCell ref="BH28:BL33"/>
    <mergeCell ref="AV34:AZ39"/>
    <mergeCell ref="BB34:BF39"/>
    <mergeCell ref="BB40:BF45"/>
    <mergeCell ref="BH40:BL45"/>
  </mergeCells>
  <pageMargins left="0.23622047244094491" right="0.23622047244094491" top="0.35433070866141736" bottom="0.15748031496062992" header="0.31496062992125984" footer="0.31496062992125984"/>
  <pageSetup paperSize="9" scale="53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Учитель</cp:lastModifiedBy>
  <cp:lastPrinted>2023-01-18T09:58:27Z</cp:lastPrinted>
  <dcterms:created xsi:type="dcterms:W3CDTF">2021-09-20T17:47:09Z</dcterms:created>
  <dcterms:modified xsi:type="dcterms:W3CDTF">2024-01-24T05:09:13Z</dcterms:modified>
</cp:coreProperties>
</file>