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аб42\Downloads\"/>
    </mc:Choice>
  </mc:AlternateContent>
  <bookViews>
    <workbookView xWindow="0" yWindow="0" windowWidth="12645" windowHeight="9615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CV13" i="1" l="1"/>
  <c r="CW13" i="1"/>
  <c r="CX13" i="1"/>
  <c r="CY13" i="1"/>
  <c r="CZ13" i="1"/>
  <c r="DA13" i="1"/>
  <c r="DB13" i="1"/>
  <c r="DC13" i="1"/>
  <c r="DD13" i="1"/>
  <c r="DE13" i="1"/>
  <c r="DF13" i="1"/>
  <c r="DG13" i="1"/>
  <c r="DH13" i="1"/>
  <c r="DI13" i="1"/>
  <c r="DJ13" i="1"/>
  <c r="DK13" i="1"/>
  <c r="DL13" i="1"/>
  <c r="DM13" i="1"/>
  <c r="DN13" i="1"/>
  <c r="DO13" i="1"/>
  <c r="DP13" i="1"/>
  <c r="DQ13" i="1"/>
  <c r="DR13" i="1"/>
  <c r="CV12" i="1"/>
  <c r="CW12" i="1"/>
  <c r="CX12" i="1"/>
  <c r="CY12" i="1"/>
  <c r="CZ12" i="1"/>
  <c r="DA12" i="1"/>
  <c r="DB12" i="1"/>
  <c r="DC12" i="1"/>
  <c r="DD12" i="1"/>
  <c r="DE12" i="1"/>
  <c r="DF12" i="1"/>
  <c r="DG12" i="1"/>
  <c r="DH12" i="1"/>
  <c r="DI12" i="1"/>
  <c r="DJ12" i="1"/>
  <c r="DK12" i="1"/>
  <c r="DL12" i="1"/>
  <c r="DM12" i="1"/>
  <c r="DN12" i="1"/>
  <c r="DO12" i="1"/>
  <c r="DP12" i="1"/>
  <c r="DQ12" i="1"/>
  <c r="DR12" i="1"/>
  <c r="CV54" i="1" l="1"/>
  <c r="CW54" i="1"/>
  <c r="CX54" i="1"/>
  <c r="CY54" i="1"/>
  <c r="CZ54" i="1"/>
  <c r="DA54" i="1"/>
  <c r="DB54" i="1"/>
  <c r="DC54" i="1"/>
  <c r="DD54" i="1"/>
  <c r="DE54" i="1"/>
  <c r="DF54" i="1"/>
  <c r="DG54" i="1"/>
  <c r="DH54" i="1"/>
  <c r="DI54" i="1"/>
  <c r="DJ54" i="1"/>
  <c r="DK54" i="1"/>
  <c r="DL54" i="1"/>
  <c r="DM54" i="1"/>
  <c r="DN54" i="1"/>
  <c r="DO54" i="1"/>
  <c r="DP54" i="1"/>
  <c r="DQ54" i="1"/>
  <c r="DR54" i="1"/>
  <c r="CV55" i="1"/>
  <c r="CW55" i="1"/>
  <c r="CX55" i="1"/>
  <c r="CY55" i="1"/>
  <c r="CZ55" i="1"/>
  <c r="DA55" i="1"/>
  <c r="DB55" i="1"/>
  <c r="DC55" i="1"/>
  <c r="DD55" i="1"/>
  <c r="DE55" i="1"/>
  <c r="DF55" i="1"/>
  <c r="DG55" i="1"/>
  <c r="DH55" i="1"/>
  <c r="DI55" i="1"/>
  <c r="DJ55" i="1"/>
  <c r="DK55" i="1"/>
  <c r="DL55" i="1"/>
  <c r="DM55" i="1"/>
  <c r="DN55" i="1"/>
  <c r="DO55" i="1"/>
  <c r="DP55" i="1"/>
  <c r="DQ55" i="1"/>
  <c r="DR55" i="1"/>
  <c r="CV48" i="1"/>
  <c r="CW48" i="1"/>
  <c r="CX48" i="1"/>
  <c r="CY48" i="1"/>
  <c r="CZ48" i="1"/>
  <c r="DA48" i="1"/>
  <c r="DB48" i="1"/>
  <c r="DC48" i="1"/>
  <c r="DD48" i="1"/>
  <c r="DE48" i="1"/>
  <c r="DF48" i="1"/>
  <c r="DG48" i="1"/>
  <c r="DH48" i="1"/>
  <c r="DI48" i="1"/>
  <c r="DJ48" i="1"/>
  <c r="DK48" i="1"/>
  <c r="DL48" i="1"/>
  <c r="DM48" i="1"/>
  <c r="DN48" i="1"/>
  <c r="DO48" i="1"/>
  <c r="DP48" i="1"/>
  <c r="DQ48" i="1"/>
  <c r="DR48" i="1"/>
  <c r="CV49" i="1"/>
  <c r="CW49" i="1"/>
  <c r="CX49" i="1"/>
  <c r="CY49" i="1"/>
  <c r="CZ49" i="1"/>
  <c r="DA49" i="1"/>
  <c r="DB49" i="1"/>
  <c r="DC49" i="1"/>
  <c r="DD49" i="1"/>
  <c r="DE49" i="1"/>
  <c r="DF49" i="1"/>
  <c r="DG49" i="1"/>
  <c r="DH49" i="1"/>
  <c r="DI49" i="1"/>
  <c r="DJ49" i="1"/>
  <c r="DK49" i="1"/>
  <c r="DL49" i="1"/>
  <c r="DM49" i="1"/>
  <c r="DN49" i="1"/>
  <c r="DO49" i="1"/>
  <c r="DP49" i="1"/>
  <c r="DQ49" i="1"/>
  <c r="DR49" i="1"/>
  <c r="CV42" i="1"/>
  <c r="CW42" i="1"/>
  <c r="CX42" i="1"/>
  <c r="CY42" i="1"/>
  <c r="CZ42" i="1"/>
  <c r="DA42" i="1"/>
  <c r="DB42" i="1"/>
  <c r="DC42" i="1"/>
  <c r="DD42" i="1"/>
  <c r="DE42" i="1"/>
  <c r="DF42" i="1"/>
  <c r="DG42" i="1"/>
  <c r="DH42" i="1"/>
  <c r="DI42" i="1"/>
  <c r="DJ42" i="1"/>
  <c r="DK42" i="1"/>
  <c r="DL42" i="1"/>
  <c r="DM42" i="1"/>
  <c r="DN42" i="1"/>
  <c r="DO42" i="1"/>
  <c r="DP42" i="1"/>
  <c r="DQ42" i="1"/>
  <c r="DR42" i="1"/>
  <c r="CV43" i="1"/>
  <c r="CW43" i="1"/>
  <c r="CX43" i="1"/>
  <c r="CY43" i="1"/>
  <c r="CZ43" i="1"/>
  <c r="DA43" i="1"/>
  <c r="DB43" i="1"/>
  <c r="DC43" i="1"/>
  <c r="DD43" i="1"/>
  <c r="DE43" i="1"/>
  <c r="DF43" i="1"/>
  <c r="DG43" i="1"/>
  <c r="DH43" i="1"/>
  <c r="DI43" i="1"/>
  <c r="DJ43" i="1"/>
  <c r="DK43" i="1"/>
  <c r="DL43" i="1"/>
  <c r="DM43" i="1"/>
  <c r="DN43" i="1"/>
  <c r="DO43" i="1"/>
  <c r="DP43" i="1"/>
  <c r="DQ43" i="1"/>
  <c r="DR43" i="1"/>
  <c r="CV36" i="1"/>
  <c r="CW36" i="1"/>
  <c r="CX36" i="1"/>
  <c r="CY36" i="1"/>
  <c r="CZ36" i="1"/>
  <c r="DA36" i="1"/>
  <c r="DB36" i="1"/>
  <c r="DC36" i="1"/>
  <c r="DD36" i="1"/>
  <c r="DE36" i="1"/>
  <c r="DF36" i="1"/>
  <c r="DG36" i="1"/>
  <c r="DH36" i="1"/>
  <c r="DI36" i="1"/>
  <c r="DJ36" i="1"/>
  <c r="DK36" i="1"/>
  <c r="DL36" i="1"/>
  <c r="DM36" i="1"/>
  <c r="DN36" i="1"/>
  <c r="DO36" i="1"/>
  <c r="DP36" i="1"/>
  <c r="DQ36" i="1"/>
  <c r="DR36" i="1"/>
  <c r="CV37" i="1"/>
  <c r="CW37" i="1"/>
  <c r="CX37" i="1"/>
  <c r="CY37" i="1"/>
  <c r="CZ37" i="1"/>
  <c r="DA37" i="1"/>
  <c r="DB37" i="1"/>
  <c r="DC37" i="1"/>
  <c r="DD37" i="1"/>
  <c r="DE37" i="1"/>
  <c r="DF37" i="1"/>
  <c r="DG37" i="1"/>
  <c r="DH37" i="1"/>
  <c r="DI37" i="1"/>
  <c r="DJ37" i="1"/>
  <c r="DK37" i="1"/>
  <c r="DL37" i="1"/>
  <c r="DM37" i="1"/>
  <c r="DN37" i="1"/>
  <c r="DO37" i="1"/>
  <c r="DP37" i="1"/>
  <c r="DQ37" i="1"/>
  <c r="DR37" i="1"/>
  <c r="CV30" i="1"/>
  <c r="CW30" i="1"/>
  <c r="CX30" i="1"/>
  <c r="CY30" i="1"/>
  <c r="CZ30" i="1"/>
  <c r="DA30" i="1"/>
  <c r="DB30" i="1"/>
  <c r="DC30" i="1"/>
  <c r="DD30" i="1"/>
  <c r="DE30" i="1"/>
  <c r="DF30" i="1"/>
  <c r="DG30" i="1"/>
  <c r="DH30" i="1"/>
  <c r="DI30" i="1"/>
  <c r="DJ30" i="1"/>
  <c r="DK30" i="1"/>
  <c r="DL30" i="1"/>
  <c r="DM30" i="1"/>
  <c r="DN30" i="1"/>
  <c r="DO30" i="1"/>
  <c r="DP30" i="1"/>
  <c r="DQ30" i="1"/>
  <c r="DR30" i="1"/>
  <c r="CV31" i="1"/>
  <c r="CW31" i="1"/>
  <c r="CX31" i="1"/>
  <c r="CY31" i="1"/>
  <c r="CZ31" i="1"/>
  <c r="DA31" i="1"/>
  <c r="DB31" i="1"/>
  <c r="DC31" i="1"/>
  <c r="DD31" i="1"/>
  <c r="DE31" i="1"/>
  <c r="DF31" i="1"/>
  <c r="DG31" i="1"/>
  <c r="DH31" i="1"/>
  <c r="DI31" i="1"/>
  <c r="DJ31" i="1"/>
  <c r="DK31" i="1"/>
  <c r="DL31" i="1"/>
  <c r="DM31" i="1"/>
  <c r="DN31" i="1"/>
  <c r="DO31" i="1"/>
  <c r="DP31" i="1"/>
  <c r="DQ31" i="1"/>
  <c r="DR31" i="1"/>
  <c r="CW24" i="1"/>
  <c r="CX24" i="1"/>
  <c r="CY24" i="1"/>
  <c r="CZ24" i="1"/>
  <c r="DA24" i="1"/>
  <c r="DB24" i="1"/>
  <c r="DC24" i="1"/>
  <c r="DD24" i="1"/>
  <c r="DE24" i="1"/>
  <c r="DF24" i="1"/>
  <c r="DG24" i="1"/>
  <c r="DH24" i="1"/>
  <c r="DI24" i="1"/>
  <c r="DJ24" i="1"/>
  <c r="DK24" i="1"/>
  <c r="DL24" i="1"/>
  <c r="DM24" i="1"/>
  <c r="DN24" i="1"/>
  <c r="DO24" i="1"/>
  <c r="DP24" i="1"/>
  <c r="DQ24" i="1"/>
  <c r="DR24" i="1"/>
  <c r="CW25" i="1"/>
  <c r="CX25" i="1"/>
  <c r="CY25" i="1"/>
  <c r="CZ25" i="1"/>
  <c r="DA25" i="1"/>
  <c r="DB25" i="1"/>
  <c r="DC25" i="1"/>
  <c r="DD25" i="1"/>
  <c r="DE25" i="1"/>
  <c r="DF25" i="1"/>
  <c r="DG25" i="1"/>
  <c r="DH25" i="1"/>
  <c r="DI25" i="1"/>
  <c r="DJ25" i="1"/>
  <c r="DK25" i="1"/>
  <c r="DL25" i="1"/>
  <c r="DM25" i="1"/>
  <c r="DN25" i="1"/>
  <c r="DO25" i="1"/>
  <c r="DP25" i="1"/>
  <c r="DQ25" i="1"/>
  <c r="DR25" i="1"/>
  <c r="CV24" i="1"/>
  <c r="CV25" i="1"/>
  <c r="DM9" i="1" l="1"/>
  <c r="DM10" i="1"/>
  <c r="DM11" i="1"/>
  <c r="DM14" i="1"/>
  <c r="DM15" i="1"/>
  <c r="DM16" i="1"/>
  <c r="DM17" i="1"/>
  <c r="DM20" i="1"/>
  <c r="DM21" i="1"/>
  <c r="DM22" i="1"/>
  <c r="DM23" i="1"/>
  <c r="DM26" i="1"/>
  <c r="DM27" i="1"/>
  <c r="DM28" i="1"/>
  <c r="DM29" i="1"/>
  <c r="DM32" i="1"/>
  <c r="DM33" i="1"/>
  <c r="DM34" i="1"/>
  <c r="DM35" i="1"/>
  <c r="DM38" i="1"/>
  <c r="DM39" i="1"/>
  <c r="DM40" i="1"/>
  <c r="DM41" i="1"/>
  <c r="DM44" i="1"/>
  <c r="DM45" i="1"/>
  <c r="DM46" i="1"/>
  <c r="DM47" i="1"/>
  <c r="DM50" i="1"/>
  <c r="DM51" i="1"/>
  <c r="DM52" i="1"/>
  <c r="DM53" i="1"/>
  <c r="DM56" i="1"/>
  <c r="DM57" i="1"/>
  <c r="DM58" i="1"/>
  <c r="DM59" i="1"/>
  <c r="DM60" i="1"/>
  <c r="DM61" i="1"/>
  <c r="DM8" i="1"/>
  <c r="DN9" i="1"/>
  <c r="DN10" i="1"/>
  <c r="DN11" i="1"/>
  <c r="DN14" i="1"/>
  <c r="DN15" i="1"/>
  <c r="DN16" i="1"/>
  <c r="DN17" i="1"/>
  <c r="DN20" i="1"/>
  <c r="DN21" i="1"/>
  <c r="DN22" i="1"/>
  <c r="DN23" i="1"/>
  <c r="DN26" i="1"/>
  <c r="DN27" i="1"/>
  <c r="DN28" i="1"/>
  <c r="DN29" i="1"/>
  <c r="DN32" i="1"/>
  <c r="DN33" i="1"/>
  <c r="DN34" i="1"/>
  <c r="DN35" i="1"/>
  <c r="DN38" i="1"/>
  <c r="DN39" i="1"/>
  <c r="DN40" i="1"/>
  <c r="DN41" i="1"/>
  <c r="DN44" i="1"/>
  <c r="DN45" i="1"/>
  <c r="DN46" i="1"/>
  <c r="DN47" i="1"/>
  <c r="DN50" i="1"/>
  <c r="DN51" i="1"/>
  <c r="DN52" i="1"/>
  <c r="DN53" i="1"/>
  <c r="DN56" i="1"/>
  <c r="DN57" i="1"/>
  <c r="DN58" i="1"/>
  <c r="DN59" i="1"/>
  <c r="DN60" i="1"/>
  <c r="DN61" i="1"/>
  <c r="CZ9" i="1"/>
  <c r="CZ10" i="1"/>
  <c r="CZ11" i="1"/>
  <c r="CZ14" i="1"/>
  <c r="CZ15" i="1"/>
  <c r="CZ16" i="1"/>
  <c r="CZ17" i="1"/>
  <c r="CZ20" i="1"/>
  <c r="CZ21" i="1"/>
  <c r="CZ22" i="1"/>
  <c r="CZ23" i="1"/>
  <c r="CZ26" i="1"/>
  <c r="CZ27" i="1"/>
  <c r="CZ28" i="1"/>
  <c r="CZ29" i="1"/>
  <c r="CZ32" i="1"/>
  <c r="CZ33" i="1"/>
  <c r="CZ34" i="1"/>
  <c r="CZ35" i="1"/>
  <c r="CZ38" i="1"/>
  <c r="CZ39" i="1"/>
  <c r="CZ40" i="1"/>
  <c r="CZ41" i="1"/>
  <c r="CZ44" i="1"/>
  <c r="CZ45" i="1"/>
  <c r="CZ46" i="1"/>
  <c r="CZ47" i="1"/>
  <c r="CZ50" i="1"/>
  <c r="CZ51" i="1"/>
  <c r="CZ52" i="1"/>
  <c r="CZ53" i="1"/>
  <c r="CZ56" i="1"/>
  <c r="CZ57" i="1"/>
  <c r="CZ58" i="1"/>
  <c r="CZ59" i="1"/>
  <c r="CZ60" i="1"/>
  <c r="CZ61" i="1"/>
  <c r="DN8" i="1"/>
  <c r="CZ8" i="1"/>
  <c r="DQ9" i="1"/>
  <c r="DQ10" i="1"/>
  <c r="DQ11" i="1"/>
  <c r="DQ14" i="1"/>
  <c r="DQ15" i="1"/>
  <c r="DQ16" i="1"/>
  <c r="DQ17" i="1"/>
  <c r="DQ20" i="1"/>
  <c r="DQ21" i="1"/>
  <c r="DQ22" i="1"/>
  <c r="DQ23" i="1"/>
  <c r="DQ26" i="1"/>
  <c r="DQ27" i="1"/>
  <c r="DQ28" i="1"/>
  <c r="DQ29" i="1"/>
  <c r="DQ32" i="1"/>
  <c r="DQ33" i="1"/>
  <c r="DQ34" i="1"/>
  <c r="DQ35" i="1"/>
  <c r="DQ38" i="1"/>
  <c r="DQ39" i="1"/>
  <c r="DQ40" i="1"/>
  <c r="DQ41" i="1"/>
  <c r="DQ44" i="1"/>
  <c r="DQ45" i="1"/>
  <c r="DQ46" i="1"/>
  <c r="DQ47" i="1"/>
  <c r="DQ50" i="1"/>
  <c r="DQ51" i="1"/>
  <c r="DQ52" i="1"/>
  <c r="DQ53" i="1"/>
  <c r="DQ56" i="1"/>
  <c r="DQ57" i="1"/>
  <c r="DQ58" i="1"/>
  <c r="DQ59" i="1"/>
  <c r="DQ60" i="1"/>
  <c r="DQ61" i="1"/>
  <c r="DQ8" i="1"/>
  <c r="DO9" i="1"/>
  <c r="DO10" i="1"/>
  <c r="DO11" i="1"/>
  <c r="DO14" i="1"/>
  <c r="DO15" i="1"/>
  <c r="DO16" i="1"/>
  <c r="DO17" i="1"/>
  <c r="DO20" i="1"/>
  <c r="DO21" i="1"/>
  <c r="DO22" i="1"/>
  <c r="DO23" i="1"/>
  <c r="DO26" i="1"/>
  <c r="DO27" i="1"/>
  <c r="DO28" i="1"/>
  <c r="DO29" i="1"/>
  <c r="DO32" i="1"/>
  <c r="DO33" i="1"/>
  <c r="DO34" i="1"/>
  <c r="DO35" i="1"/>
  <c r="DO38" i="1"/>
  <c r="DO39" i="1"/>
  <c r="DO40" i="1"/>
  <c r="DO41" i="1"/>
  <c r="DO44" i="1"/>
  <c r="DO45" i="1"/>
  <c r="DO46" i="1"/>
  <c r="DO47" i="1"/>
  <c r="DO50" i="1"/>
  <c r="DO51" i="1"/>
  <c r="DO52" i="1"/>
  <c r="DO53" i="1"/>
  <c r="DO56" i="1"/>
  <c r="DO57" i="1"/>
  <c r="DO58" i="1"/>
  <c r="DO59" i="1"/>
  <c r="DO60" i="1"/>
  <c r="DO61" i="1"/>
  <c r="DR9" i="1"/>
  <c r="DR10" i="1"/>
  <c r="DR11" i="1"/>
  <c r="DR14" i="1"/>
  <c r="DR15" i="1"/>
  <c r="DR16" i="1"/>
  <c r="DR17" i="1"/>
  <c r="DR20" i="1"/>
  <c r="DR21" i="1"/>
  <c r="DR22" i="1"/>
  <c r="DR23" i="1"/>
  <c r="DR26" i="1"/>
  <c r="DR27" i="1"/>
  <c r="DR28" i="1"/>
  <c r="DR29" i="1"/>
  <c r="DR32" i="1"/>
  <c r="DR33" i="1"/>
  <c r="DR34" i="1"/>
  <c r="DR35" i="1"/>
  <c r="DR38" i="1"/>
  <c r="DR39" i="1"/>
  <c r="DR40" i="1"/>
  <c r="DR41" i="1"/>
  <c r="DR44" i="1"/>
  <c r="DR45" i="1"/>
  <c r="DR46" i="1"/>
  <c r="DR47" i="1"/>
  <c r="DR50" i="1"/>
  <c r="DR51" i="1"/>
  <c r="DR52" i="1"/>
  <c r="DR53" i="1"/>
  <c r="DR56" i="1"/>
  <c r="DR57" i="1"/>
  <c r="DR58" i="1"/>
  <c r="DR59" i="1"/>
  <c r="DR60" i="1"/>
  <c r="DR61" i="1"/>
  <c r="DO8" i="1"/>
  <c r="DR8" i="1"/>
  <c r="DP9" i="1"/>
  <c r="DP10" i="1"/>
  <c r="DP11" i="1"/>
  <c r="DP14" i="1"/>
  <c r="DP15" i="1"/>
  <c r="DP16" i="1"/>
  <c r="DP17" i="1"/>
  <c r="DP20" i="1"/>
  <c r="DP21" i="1"/>
  <c r="DP22" i="1"/>
  <c r="DP23" i="1"/>
  <c r="DP26" i="1"/>
  <c r="DP27" i="1"/>
  <c r="DP28" i="1"/>
  <c r="DP29" i="1"/>
  <c r="DP32" i="1"/>
  <c r="DP33" i="1"/>
  <c r="DP34" i="1"/>
  <c r="DP35" i="1"/>
  <c r="DP38" i="1"/>
  <c r="DP39" i="1"/>
  <c r="DP40" i="1"/>
  <c r="DP41" i="1"/>
  <c r="DP44" i="1"/>
  <c r="DP45" i="1"/>
  <c r="DP46" i="1"/>
  <c r="DP47" i="1"/>
  <c r="DP50" i="1"/>
  <c r="DP51" i="1"/>
  <c r="DP52" i="1"/>
  <c r="DP53" i="1"/>
  <c r="DP56" i="1"/>
  <c r="DP57" i="1"/>
  <c r="DP58" i="1"/>
  <c r="DP59" i="1"/>
  <c r="DP60" i="1"/>
  <c r="DP61" i="1"/>
  <c r="DP8" i="1"/>
  <c r="DE9" i="1"/>
  <c r="DE10" i="1"/>
  <c r="DE11" i="1"/>
  <c r="DE14" i="1"/>
  <c r="DE15" i="1"/>
  <c r="DE16" i="1"/>
  <c r="DE17" i="1"/>
  <c r="DE20" i="1"/>
  <c r="DE21" i="1"/>
  <c r="DE22" i="1"/>
  <c r="DE23" i="1"/>
  <c r="DE26" i="1"/>
  <c r="DE27" i="1"/>
  <c r="DE28" i="1"/>
  <c r="DE29" i="1"/>
  <c r="DE32" i="1"/>
  <c r="DE33" i="1"/>
  <c r="DE34" i="1"/>
  <c r="DE35" i="1"/>
  <c r="DE38" i="1"/>
  <c r="DE39" i="1"/>
  <c r="DE40" i="1"/>
  <c r="DE41" i="1"/>
  <c r="DE44" i="1"/>
  <c r="DE45" i="1"/>
  <c r="DE46" i="1"/>
  <c r="DE47" i="1"/>
  <c r="DE50" i="1"/>
  <c r="DE51" i="1"/>
  <c r="DE52" i="1"/>
  <c r="DE53" i="1"/>
  <c r="DE56" i="1"/>
  <c r="DE57" i="1"/>
  <c r="DE58" i="1"/>
  <c r="DE59" i="1"/>
  <c r="DE60" i="1"/>
  <c r="DE61" i="1"/>
  <c r="DE8" i="1"/>
  <c r="DK9" i="1"/>
  <c r="DK10" i="1"/>
  <c r="DK11" i="1"/>
  <c r="DK14" i="1"/>
  <c r="DK15" i="1"/>
  <c r="DK16" i="1"/>
  <c r="DK17" i="1"/>
  <c r="DK20" i="1"/>
  <c r="DK21" i="1"/>
  <c r="DK22" i="1"/>
  <c r="DK23" i="1"/>
  <c r="DK26" i="1"/>
  <c r="DK27" i="1"/>
  <c r="DK28" i="1"/>
  <c r="DK29" i="1"/>
  <c r="DK32" i="1"/>
  <c r="DK33" i="1"/>
  <c r="DK34" i="1"/>
  <c r="DK35" i="1"/>
  <c r="DK38" i="1"/>
  <c r="DK39" i="1"/>
  <c r="DK40" i="1"/>
  <c r="DK41" i="1"/>
  <c r="DK44" i="1"/>
  <c r="DK45" i="1"/>
  <c r="DK46" i="1"/>
  <c r="DK47" i="1"/>
  <c r="DK50" i="1"/>
  <c r="DK51" i="1"/>
  <c r="DK52" i="1"/>
  <c r="DK53" i="1"/>
  <c r="DK56" i="1"/>
  <c r="DK57" i="1"/>
  <c r="DK58" i="1"/>
  <c r="DK59" i="1"/>
  <c r="DK60" i="1"/>
  <c r="DK61" i="1"/>
  <c r="DK8" i="1"/>
  <c r="DJ9" i="1"/>
  <c r="DJ10" i="1"/>
  <c r="DJ11" i="1"/>
  <c r="DJ14" i="1"/>
  <c r="DJ15" i="1"/>
  <c r="DJ16" i="1"/>
  <c r="DJ17" i="1"/>
  <c r="DJ20" i="1"/>
  <c r="DJ21" i="1"/>
  <c r="DJ22" i="1"/>
  <c r="DJ23" i="1"/>
  <c r="DJ26" i="1"/>
  <c r="DJ27" i="1"/>
  <c r="DJ28" i="1"/>
  <c r="DJ29" i="1"/>
  <c r="DJ32" i="1"/>
  <c r="DJ33" i="1"/>
  <c r="DJ34" i="1"/>
  <c r="DJ35" i="1"/>
  <c r="DJ38" i="1"/>
  <c r="DJ39" i="1"/>
  <c r="DJ40" i="1"/>
  <c r="DJ41" i="1"/>
  <c r="DJ44" i="1"/>
  <c r="DJ45" i="1"/>
  <c r="DJ46" i="1"/>
  <c r="DJ47" i="1"/>
  <c r="DJ50" i="1"/>
  <c r="DJ51" i="1"/>
  <c r="DJ52" i="1"/>
  <c r="DJ53" i="1"/>
  <c r="DJ56" i="1"/>
  <c r="DJ57" i="1"/>
  <c r="DJ58" i="1"/>
  <c r="DJ59" i="1"/>
  <c r="DJ60" i="1"/>
  <c r="DJ61" i="1"/>
  <c r="DJ8" i="1"/>
  <c r="DI9" i="1"/>
  <c r="DI10" i="1"/>
  <c r="DI11" i="1"/>
  <c r="DI14" i="1"/>
  <c r="DI15" i="1"/>
  <c r="DI16" i="1"/>
  <c r="DI17" i="1"/>
  <c r="DI20" i="1"/>
  <c r="DI21" i="1"/>
  <c r="DI22" i="1"/>
  <c r="DI23" i="1"/>
  <c r="DI26" i="1"/>
  <c r="DI27" i="1"/>
  <c r="DI28" i="1"/>
  <c r="DI29" i="1"/>
  <c r="DI32" i="1"/>
  <c r="DI33" i="1"/>
  <c r="DI34" i="1"/>
  <c r="DI35" i="1"/>
  <c r="DI38" i="1"/>
  <c r="DI39" i="1"/>
  <c r="DI40" i="1"/>
  <c r="DI41" i="1"/>
  <c r="DI44" i="1"/>
  <c r="DI45" i="1"/>
  <c r="DI46" i="1"/>
  <c r="DI47" i="1"/>
  <c r="DI50" i="1"/>
  <c r="DI51" i="1"/>
  <c r="DI52" i="1"/>
  <c r="DI53" i="1"/>
  <c r="DI56" i="1"/>
  <c r="DI57" i="1"/>
  <c r="DI58" i="1"/>
  <c r="DI59" i="1"/>
  <c r="DI60" i="1"/>
  <c r="DI61" i="1"/>
  <c r="DI8" i="1"/>
  <c r="DH9" i="1"/>
  <c r="DH10" i="1"/>
  <c r="DH11" i="1"/>
  <c r="DH14" i="1"/>
  <c r="DH15" i="1"/>
  <c r="DH16" i="1"/>
  <c r="DH17" i="1"/>
  <c r="DH20" i="1"/>
  <c r="DH21" i="1"/>
  <c r="DH22" i="1"/>
  <c r="DH23" i="1"/>
  <c r="DH26" i="1"/>
  <c r="DH27" i="1"/>
  <c r="DH28" i="1"/>
  <c r="DH29" i="1"/>
  <c r="DH32" i="1"/>
  <c r="DH33" i="1"/>
  <c r="DH34" i="1"/>
  <c r="DH35" i="1"/>
  <c r="DH38" i="1"/>
  <c r="DH39" i="1"/>
  <c r="DH40" i="1"/>
  <c r="DH41" i="1"/>
  <c r="DH44" i="1"/>
  <c r="DH45" i="1"/>
  <c r="DH46" i="1"/>
  <c r="DH47" i="1"/>
  <c r="DH50" i="1"/>
  <c r="DH51" i="1"/>
  <c r="DH52" i="1"/>
  <c r="DH53" i="1"/>
  <c r="DH56" i="1"/>
  <c r="DH57" i="1"/>
  <c r="DH58" i="1"/>
  <c r="DH59" i="1"/>
  <c r="DH60" i="1"/>
  <c r="DH61" i="1"/>
  <c r="DH8" i="1"/>
  <c r="DG9" i="1"/>
  <c r="DG10" i="1"/>
  <c r="DG11" i="1"/>
  <c r="DG14" i="1"/>
  <c r="DG15" i="1"/>
  <c r="DG16" i="1"/>
  <c r="DG17" i="1"/>
  <c r="DG20" i="1"/>
  <c r="DG21" i="1"/>
  <c r="DG22" i="1"/>
  <c r="DG23" i="1"/>
  <c r="DG26" i="1"/>
  <c r="DG27" i="1"/>
  <c r="DG28" i="1"/>
  <c r="DG29" i="1"/>
  <c r="DG32" i="1"/>
  <c r="DG33" i="1"/>
  <c r="DG34" i="1"/>
  <c r="DG35" i="1"/>
  <c r="DG38" i="1"/>
  <c r="DG39" i="1"/>
  <c r="DG40" i="1"/>
  <c r="DG41" i="1"/>
  <c r="DG44" i="1"/>
  <c r="DG45" i="1"/>
  <c r="DG46" i="1"/>
  <c r="DG47" i="1"/>
  <c r="DG50" i="1"/>
  <c r="DG51" i="1"/>
  <c r="DG52" i="1"/>
  <c r="DG53" i="1"/>
  <c r="DG56" i="1"/>
  <c r="DG57" i="1"/>
  <c r="DG58" i="1"/>
  <c r="DG59" i="1"/>
  <c r="DG60" i="1"/>
  <c r="DG61" i="1"/>
  <c r="DG8" i="1"/>
  <c r="DF9" i="1"/>
  <c r="DF10" i="1"/>
  <c r="DF11" i="1"/>
  <c r="DF14" i="1"/>
  <c r="DF15" i="1"/>
  <c r="DF16" i="1"/>
  <c r="DF17" i="1"/>
  <c r="DF20" i="1"/>
  <c r="DF21" i="1"/>
  <c r="DF22" i="1"/>
  <c r="DF23" i="1"/>
  <c r="DF26" i="1"/>
  <c r="DF27" i="1"/>
  <c r="DF28" i="1"/>
  <c r="DF29" i="1"/>
  <c r="DF32" i="1"/>
  <c r="DF33" i="1"/>
  <c r="DF34" i="1"/>
  <c r="DF35" i="1"/>
  <c r="DF38" i="1"/>
  <c r="DF39" i="1"/>
  <c r="DF40" i="1"/>
  <c r="DF41" i="1"/>
  <c r="DF44" i="1"/>
  <c r="DF45" i="1"/>
  <c r="DF46" i="1"/>
  <c r="DF47" i="1"/>
  <c r="DF50" i="1"/>
  <c r="DF51" i="1"/>
  <c r="DF52" i="1"/>
  <c r="DF53" i="1"/>
  <c r="DF56" i="1"/>
  <c r="DF57" i="1"/>
  <c r="DF58" i="1"/>
  <c r="DF59" i="1"/>
  <c r="DF60" i="1"/>
  <c r="DF61" i="1"/>
  <c r="DF8" i="1"/>
  <c r="DD9" i="1"/>
  <c r="DD10" i="1"/>
  <c r="DD11" i="1"/>
  <c r="DD14" i="1"/>
  <c r="DD15" i="1"/>
  <c r="DD16" i="1"/>
  <c r="DD17" i="1"/>
  <c r="DD20" i="1"/>
  <c r="DD21" i="1"/>
  <c r="DD22" i="1"/>
  <c r="DD23" i="1"/>
  <c r="DD26" i="1"/>
  <c r="DD27" i="1"/>
  <c r="DD28" i="1"/>
  <c r="DD29" i="1"/>
  <c r="DD32" i="1"/>
  <c r="DD33" i="1"/>
  <c r="DD34" i="1"/>
  <c r="DD35" i="1"/>
  <c r="DD38" i="1"/>
  <c r="DD39" i="1"/>
  <c r="DD40" i="1"/>
  <c r="DD41" i="1"/>
  <c r="DD44" i="1"/>
  <c r="DD45" i="1"/>
  <c r="DD46" i="1"/>
  <c r="DD47" i="1"/>
  <c r="DD50" i="1"/>
  <c r="DD51" i="1"/>
  <c r="DD52" i="1"/>
  <c r="DD53" i="1"/>
  <c r="DD56" i="1"/>
  <c r="DD57" i="1"/>
  <c r="DD58" i="1"/>
  <c r="DD59" i="1"/>
  <c r="DD60" i="1"/>
  <c r="DD61" i="1"/>
  <c r="DD8" i="1"/>
  <c r="DC9" i="1"/>
  <c r="DC10" i="1"/>
  <c r="DC11" i="1"/>
  <c r="DC14" i="1"/>
  <c r="DC15" i="1"/>
  <c r="DC16" i="1"/>
  <c r="DC17" i="1"/>
  <c r="DC20" i="1"/>
  <c r="DC21" i="1"/>
  <c r="DC22" i="1"/>
  <c r="DC23" i="1"/>
  <c r="DC26" i="1"/>
  <c r="DC27" i="1"/>
  <c r="DC28" i="1"/>
  <c r="DC29" i="1"/>
  <c r="DC32" i="1"/>
  <c r="DC33" i="1"/>
  <c r="DC34" i="1"/>
  <c r="DC35" i="1"/>
  <c r="DC38" i="1"/>
  <c r="DC39" i="1"/>
  <c r="DC40" i="1"/>
  <c r="DC41" i="1"/>
  <c r="DC44" i="1"/>
  <c r="DC45" i="1"/>
  <c r="DC46" i="1"/>
  <c r="DC47" i="1"/>
  <c r="DC50" i="1"/>
  <c r="DC51" i="1"/>
  <c r="DC52" i="1"/>
  <c r="DC53" i="1"/>
  <c r="DC56" i="1"/>
  <c r="DC57" i="1"/>
  <c r="DC58" i="1"/>
  <c r="DC59" i="1"/>
  <c r="DC60" i="1"/>
  <c r="DC61" i="1"/>
  <c r="DC8" i="1"/>
  <c r="DB9" i="1"/>
  <c r="DB10" i="1"/>
  <c r="DB11" i="1"/>
  <c r="DB14" i="1"/>
  <c r="DB15" i="1"/>
  <c r="DB16" i="1"/>
  <c r="DB17" i="1"/>
  <c r="DB20" i="1"/>
  <c r="DB21" i="1"/>
  <c r="DB22" i="1"/>
  <c r="DB23" i="1"/>
  <c r="DB26" i="1"/>
  <c r="DB27" i="1"/>
  <c r="DB28" i="1"/>
  <c r="DB29" i="1"/>
  <c r="DB32" i="1"/>
  <c r="DB33" i="1"/>
  <c r="DB34" i="1"/>
  <c r="DB35" i="1"/>
  <c r="DB38" i="1"/>
  <c r="DB39" i="1"/>
  <c r="DB40" i="1"/>
  <c r="DB41" i="1"/>
  <c r="DB44" i="1"/>
  <c r="DB45" i="1"/>
  <c r="DB46" i="1"/>
  <c r="DB47" i="1"/>
  <c r="DB50" i="1"/>
  <c r="DB51" i="1"/>
  <c r="DB52" i="1"/>
  <c r="DB53" i="1"/>
  <c r="DB56" i="1"/>
  <c r="DB57" i="1"/>
  <c r="DB58" i="1"/>
  <c r="DB59" i="1"/>
  <c r="DB60" i="1"/>
  <c r="DB61" i="1"/>
  <c r="DB8" i="1"/>
  <c r="DA9" i="1"/>
  <c r="DA10" i="1"/>
  <c r="DA11" i="1"/>
  <c r="DA14" i="1"/>
  <c r="DA15" i="1"/>
  <c r="DA16" i="1"/>
  <c r="DA17" i="1"/>
  <c r="DA20" i="1"/>
  <c r="DA21" i="1"/>
  <c r="DA22" i="1"/>
  <c r="DA23" i="1"/>
  <c r="DA26" i="1"/>
  <c r="DA27" i="1"/>
  <c r="DA28" i="1"/>
  <c r="DA29" i="1"/>
  <c r="DA32" i="1"/>
  <c r="DA33" i="1"/>
  <c r="DA34" i="1"/>
  <c r="DA35" i="1"/>
  <c r="DA38" i="1"/>
  <c r="DA39" i="1"/>
  <c r="DA40" i="1"/>
  <c r="DA41" i="1"/>
  <c r="DA44" i="1"/>
  <c r="DA45" i="1"/>
  <c r="DA46" i="1"/>
  <c r="DA47" i="1"/>
  <c r="DA50" i="1"/>
  <c r="DA51" i="1"/>
  <c r="DA52" i="1"/>
  <c r="DA53" i="1"/>
  <c r="DA56" i="1"/>
  <c r="DA57" i="1"/>
  <c r="DA58" i="1"/>
  <c r="DA59" i="1"/>
  <c r="DA60" i="1"/>
  <c r="DA61" i="1"/>
  <c r="DA8" i="1"/>
  <c r="DL9" i="1"/>
  <c r="DL10" i="1"/>
  <c r="DL11" i="1"/>
  <c r="DL14" i="1"/>
  <c r="DL15" i="1"/>
  <c r="DL16" i="1"/>
  <c r="DL17" i="1"/>
  <c r="DL20" i="1"/>
  <c r="DL21" i="1"/>
  <c r="DL22" i="1"/>
  <c r="DL23" i="1"/>
  <c r="DL26" i="1"/>
  <c r="DL27" i="1"/>
  <c r="DL28" i="1"/>
  <c r="DL29" i="1"/>
  <c r="DL32" i="1"/>
  <c r="DL33" i="1"/>
  <c r="DL34" i="1"/>
  <c r="DL35" i="1"/>
  <c r="DL38" i="1"/>
  <c r="DL39" i="1"/>
  <c r="DL40" i="1"/>
  <c r="DL41" i="1"/>
  <c r="DL44" i="1"/>
  <c r="DL45" i="1"/>
  <c r="DL46" i="1"/>
  <c r="DL47" i="1"/>
  <c r="DL50" i="1"/>
  <c r="DL51" i="1"/>
  <c r="DL52" i="1"/>
  <c r="DL53" i="1"/>
  <c r="DL56" i="1"/>
  <c r="DL57" i="1"/>
  <c r="DL58" i="1"/>
  <c r="DL59" i="1"/>
  <c r="DL60" i="1"/>
  <c r="DL61" i="1"/>
  <c r="DL8" i="1"/>
  <c r="CY9" i="1"/>
  <c r="CY10" i="1"/>
  <c r="CY11" i="1"/>
  <c r="CY14" i="1"/>
  <c r="CY15" i="1"/>
  <c r="CY16" i="1"/>
  <c r="CY17" i="1"/>
  <c r="CY20" i="1"/>
  <c r="CY21" i="1"/>
  <c r="CY22" i="1"/>
  <c r="CY23" i="1"/>
  <c r="CY26" i="1"/>
  <c r="CY27" i="1"/>
  <c r="CY28" i="1"/>
  <c r="CY29" i="1"/>
  <c r="CY32" i="1"/>
  <c r="CY33" i="1"/>
  <c r="CY34" i="1"/>
  <c r="CY35" i="1"/>
  <c r="CY38" i="1"/>
  <c r="CY39" i="1"/>
  <c r="CY40" i="1"/>
  <c r="CY41" i="1"/>
  <c r="CY44" i="1"/>
  <c r="CY45" i="1"/>
  <c r="CY46" i="1"/>
  <c r="CY47" i="1"/>
  <c r="CY50" i="1"/>
  <c r="CY51" i="1"/>
  <c r="CY52" i="1"/>
  <c r="CY53" i="1"/>
  <c r="CY56" i="1"/>
  <c r="CY57" i="1"/>
  <c r="CY58" i="1"/>
  <c r="CY59" i="1"/>
  <c r="CY60" i="1"/>
  <c r="CY61" i="1"/>
  <c r="CY8" i="1"/>
  <c r="CX9" i="1"/>
  <c r="CX10" i="1"/>
  <c r="CX11" i="1"/>
  <c r="CX14" i="1"/>
  <c r="CX15" i="1"/>
  <c r="CX16" i="1"/>
  <c r="CX17" i="1"/>
  <c r="CX20" i="1"/>
  <c r="CX21" i="1"/>
  <c r="CX22" i="1"/>
  <c r="CX23" i="1"/>
  <c r="CX26" i="1"/>
  <c r="CX27" i="1"/>
  <c r="CX28" i="1"/>
  <c r="CX29" i="1"/>
  <c r="CX32" i="1"/>
  <c r="CX33" i="1"/>
  <c r="CX34" i="1"/>
  <c r="CX35" i="1"/>
  <c r="CX38" i="1"/>
  <c r="CX39" i="1"/>
  <c r="CX40" i="1"/>
  <c r="CX41" i="1"/>
  <c r="CX44" i="1"/>
  <c r="CX45" i="1"/>
  <c r="CX46" i="1"/>
  <c r="CX47" i="1"/>
  <c r="CX50" i="1"/>
  <c r="CX51" i="1"/>
  <c r="CX52" i="1"/>
  <c r="CX53" i="1"/>
  <c r="CX56" i="1"/>
  <c r="CX57" i="1"/>
  <c r="CX58" i="1"/>
  <c r="CX59" i="1"/>
  <c r="CX60" i="1"/>
  <c r="CX61" i="1"/>
  <c r="CV9" i="1"/>
  <c r="CV10" i="1"/>
  <c r="CV11" i="1"/>
  <c r="CV14" i="1"/>
  <c r="CV15" i="1"/>
  <c r="CV16" i="1"/>
  <c r="CV17" i="1"/>
  <c r="CV20" i="1"/>
  <c r="CV21" i="1"/>
  <c r="CV22" i="1"/>
  <c r="CV23" i="1"/>
  <c r="CV26" i="1"/>
  <c r="CV27" i="1"/>
  <c r="CV28" i="1"/>
  <c r="CV29" i="1"/>
  <c r="CV32" i="1"/>
  <c r="CV33" i="1"/>
  <c r="CV34" i="1"/>
  <c r="CV35" i="1"/>
  <c r="CV38" i="1"/>
  <c r="CV39" i="1"/>
  <c r="CV40" i="1"/>
  <c r="CV41" i="1"/>
  <c r="CV44" i="1"/>
  <c r="CV45" i="1"/>
  <c r="CV46" i="1"/>
  <c r="CV47" i="1"/>
  <c r="CV50" i="1"/>
  <c r="CV51" i="1"/>
  <c r="CV52" i="1"/>
  <c r="CV53" i="1"/>
  <c r="CV56" i="1"/>
  <c r="CV57" i="1"/>
  <c r="CV58" i="1"/>
  <c r="CV59" i="1"/>
  <c r="CV60" i="1"/>
  <c r="CV61" i="1"/>
  <c r="CV8" i="1"/>
  <c r="CW9" i="1"/>
  <c r="CW10" i="1"/>
  <c r="CW11" i="1"/>
  <c r="CW14" i="1"/>
  <c r="CW15" i="1"/>
  <c r="CW16" i="1"/>
  <c r="CW17" i="1"/>
  <c r="CW20" i="1"/>
  <c r="CW21" i="1"/>
  <c r="CW22" i="1"/>
  <c r="CW23" i="1"/>
  <c r="CW26" i="1"/>
  <c r="CW27" i="1"/>
  <c r="CW28" i="1"/>
  <c r="CW29" i="1"/>
  <c r="CW32" i="1"/>
  <c r="CW33" i="1"/>
  <c r="CW34" i="1"/>
  <c r="CW35" i="1"/>
  <c r="CW38" i="1"/>
  <c r="CW39" i="1"/>
  <c r="CW40" i="1"/>
  <c r="CW41" i="1"/>
  <c r="CW44" i="1"/>
  <c r="CW45" i="1"/>
  <c r="CW46" i="1"/>
  <c r="CW47" i="1"/>
  <c r="CW50" i="1"/>
  <c r="CW51" i="1"/>
  <c r="CW52" i="1"/>
  <c r="CW53" i="1"/>
  <c r="CW56" i="1"/>
  <c r="CW57" i="1"/>
  <c r="CW58" i="1"/>
  <c r="CW59" i="1"/>
  <c r="CW60" i="1"/>
  <c r="CW61" i="1"/>
  <c r="CX8" i="1"/>
  <c r="CW8" i="1" l="1"/>
</calcChain>
</file>

<file path=xl/sharedStrings.xml><?xml version="1.0" encoding="utf-8"?>
<sst xmlns="http://schemas.openxmlformats.org/spreadsheetml/2006/main" count="502" uniqueCount="124">
  <si>
    <t>сентябрь</t>
  </si>
  <si>
    <t>октябрь</t>
  </si>
  <si>
    <t>ноябрь</t>
  </si>
  <si>
    <t>декабрь</t>
  </si>
  <si>
    <t>Русский язык</t>
  </si>
  <si>
    <t>РУС</t>
  </si>
  <si>
    <t>Литература, литчтение</t>
  </si>
  <si>
    <t>ЛИТ</t>
  </si>
  <si>
    <t>2а</t>
  </si>
  <si>
    <t>МАТ</t>
  </si>
  <si>
    <t>Английский язык</t>
  </si>
  <si>
    <t>АНГ</t>
  </si>
  <si>
    <t>2б</t>
  </si>
  <si>
    <t>Окружающий мир</t>
  </si>
  <si>
    <t>ОКР</t>
  </si>
  <si>
    <t>2в</t>
  </si>
  <si>
    <t>Математика</t>
  </si>
  <si>
    <t>2г</t>
  </si>
  <si>
    <t>ИЗО</t>
  </si>
  <si>
    <t xml:space="preserve">
</t>
  </si>
  <si>
    <t>3а</t>
  </si>
  <si>
    <t>ФЗР</t>
  </si>
  <si>
    <t>3б</t>
  </si>
  <si>
    <t>МУЗ</t>
  </si>
  <si>
    <t>3в</t>
  </si>
  <si>
    <t>История</t>
  </si>
  <si>
    <t>ИСТ</t>
  </si>
  <si>
    <t>4а</t>
  </si>
  <si>
    <t>Обществознание</t>
  </si>
  <si>
    <t>ОБЩ</t>
  </si>
  <si>
    <t>4б</t>
  </si>
  <si>
    <t>География</t>
  </si>
  <si>
    <t>ГЕО</t>
  </si>
  <si>
    <t>4в</t>
  </si>
  <si>
    <t>Алгебра</t>
  </si>
  <si>
    <t>АЛГ</t>
  </si>
  <si>
    <t>5а</t>
  </si>
  <si>
    <t>ГЕМ</t>
  </si>
  <si>
    <t>5б</t>
  </si>
  <si>
    <t>Информатика</t>
  </si>
  <si>
    <t>ИНФ</t>
  </si>
  <si>
    <t>6а</t>
  </si>
  <si>
    <t>Физика</t>
  </si>
  <si>
    <t>ФИЗ</t>
  </si>
  <si>
    <t>6б</t>
  </si>
  <si>
    <t>Химия</t>
  </si>
  <si>
    <t>ХИМ</t>
  </si>
  <si>
    <t>6в</t>
  </si>
  <si>
    <t>Биология</t>
  </si>
  <si>
    <t>БИО</t>
  </si>
  <si>
    <t>7а</t>
  </si>
  <si>
    <t>7б</t>
  </si>
  <si>
    <t>7в</t>
  </si>
  <si>
    <t>рус</t>
  </si>
  <si>
    <t>8а</t>
  </si>
  <si>
    <t>8б</t>
  </si>
  <si>
    <t>9а</t>
  </si>
  <si>
    <t>9б</t>
  </si>
  <si>
    <t>9в</t>
  </si>
  <si>
    <t>10а</t>
  </si>
  <si>
    <t>11а</t>
  </si>
  <si>
    <t>Геометрия</t>
  </si>
  <si>
    <t>Музыка</t>
  </si>
  <si>
    <t>Немецкий</t>
  </si>
  <si>
    <t>НЕМ</t>
  </si>
  <si>
    <t>ФРА</t>
  </si>
  <si>
    <t>Французский</t>
  </si>
  <si>
    <t>Технология</t>
  </si>
  <si>
    <t>ТЕХ</t>
  </si>
  <si>
    <t>Кубановедение</t>
  </si>
  <si>
    <t>КУБ</t>
  </si>
  <si>
    <t>УСЛОВНЫЕ ОБОЗНАЧЕНИЯ</t>
  </si>
  <si>
    <t>КОЛИЧЕСТВО ОЦЕНОЧНЫХ ПРОЦЕДУР</t>
  </si>
  <si>
    <t>класс</t>
  </si>
  <si>
    <t>жирным шрифтом обозначены ВПР</t>
  </si>
  <si>
    <t>3г</t>
  </si>
  <si>
    <t>4г</t>
  </si>
  <si>
    <t>5в</t>
  </si>
  <si>
    <t>5г</t>
  </si>
  <si>
    <t>8в</t>
  </si>
  <si>
    <t>10б</t>
  </si>
  <si>
    <t>11б</t>
  </si>
  <si>
    <t>ОБЗР</t>
  </si>
  <si>
    <t>Вероятность и статистика</t>
  </si>
  <si>
    <t>ВИС</t>
  </si>
  <si>
    <t>ОБЗ</t>
  </si>
  <si>
    <t>6г</t>
  </si>
  <si>
    <t>7г</t>
  </si>
  <si>
    <t>8г</t>
  </si>
  <si>
    <t>9г</t>
  </si>
  <si>
    <t>10в</t>
  </si>
  <si>
    <t>11в</t>
  </si>
  <si>
    <t>УТВЕРЖДЕН</t>
  </si>
  <si>
    <t xml:space="preserve"> на I полугодие 2024-2025 учебного года</t>
  </si>
  <si>
    <t>Физкультура</t>
  </si>
  <si>
    <t>График оценочных процедур в МАОУ СОШ № 16</t>
  </si>
  <si>
    <t>Директор МАОУ СОШ № 16</t>
  </si>
  <si>
    <t>___________________ И.Н. Ревенко</t>
  </si>
  <si>
    <t>2д</t>
  </si>
  <si>
    <t>2е</t>
  </si>
  <si>
    <t>3д</t>
  </si>
  <si>
    <t>3е</t>
  </si>
  <si>
    <t>4д</t>
  </si>
  <si>
    <t>4е</t>
  </si>
  <si>
    <t>5д</t>
  </si>
  <si>
    <t>5е</t>
  </si>
  <si>
    <t>6д</t>
  </si>
  <si>
    <t>6е</t>
  </si>
  <si>
    <t>7д</t>
  </si>
  <si>
    <t>7е</t>
  </si>
  <si>
    <t>8д</t>
  </si>
  <si>
    <t>8е</t>
  </si>
  <si>
    <t>9д</t>
  </si>
  <si>
    <t>9е</t>
  </si>
  <si>
    <t xml:space="preserve"> </t>
  </si>
  <si>
    <t>мат</t>
  </si>
  <si>
    <t>ист</t>
  </si>
  <si>
    <t>био</t>
  </si>
  <si>
    <t>анг</t>
  </si>
  <si>
    <t>лит</t>
  </si>
  <si>
    <t>гео</t>
  </si>
  <si>
    <t>физ</t>
  </si>
  <si>
    <t>хим</t>
  </si>
  <si>
    <t>общ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</si>
</sst>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FFFFFF"/>
      <name val="Arial"/>
      <family val="2"/>
      <charset val="204"/>
    </font>
    <font>
      <sz val="10"/>
      <color rgb="FFCC0000"/>
      <name val="Arial"/>
      <family val="2"/>
      <charset val="204"/>
    </font>
    <font>
      <b/>
      <sz val="10"/>
      <color rgb="FFFFFFFF"/>
      <name val="Arial"/>
      <family val="2"/>
      <charset val="204"/>
    </font>
    <font>
      <i/>
      <sz val="10"/>
      <color rgb="FF808080"/>
      <name val="Arial"/>
      <family val="2"/>
      <charset val="204"/>
    </font>
    <font>
      <sz val="10"/>
      <color rgb="FF006600"/>
      <name val="Arial"/>
      <family val="2"/>
      <charset val="204"/>
    </font>
    <font>
      <b/>
      <sz val="24"/>
      <color rgb="FF000000"/>
      <name val="Arial"/>
      <family val="2"/>
      <charset val="204"/>
    </font>
    <font>
      <sz val="18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u/>
      <sz val="10"/>
      <color rgb="FF0000EE"/>
      <name val="Arial"/>
      <family val="2"/>
      <charset val="204"/>
    </font>
    <font>
      <sz val="10"/>
      <color rgb="FF996600"/>
      <name val="Arial"/>
      <family val="2"/>
      <charset val="204"/>
    </font>
    <font>
      <sz val="10"/>
      <color rgb="FF333333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632423"/>
      <name val="Calibri"/>
      <family val="2"/>
      <charset val="204"/>
      <scheme val="minor"/>
    </font>
    <font>
      <b/>
      <sz val="10"/>
      <color rgb="FFC0000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632423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8" tint="-0.499984740745262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theme="8" tint="-0.499984740745262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u/>
      <sz val="14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8DB3E2"/>
      </patternFill>
    </fill>
    <fill>
      <patternFill patternType="solid">
        <fgColor theme="8" tint="0.39997558519241921"/>
        <bgColor rgb="FFCCC0D9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8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8" borderId="1"/>
    <xf numFmtId="0" fontId="1" fillId="0" borderId="0"/>
    <xf numFmtId="0" fontId="1" fillId="0" borderId="0"/>
    <xf numFmtId="0" fontId="4" fillId="0" borderId="0"/>
  </cellStyleXfs>
  <cellXfs count="73">
    <xf numFmtId="0" fontId="0" fillId="0" borderId="0" xfId="0"/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0" xfId="0" applyFont="1" applyFill="1" applyBorder="1" applyAlignment="1">
      <alignment wrapText="1"/>
    </xf>
    <xf numFmtId="0" fontId="16" fillId="0" borderId="3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left" vertical="top"/>
    </xf>
    <xf numFmtId="0" fontId="17" fillId="0" borderId="3" xfId="0" applyFont="1" applyBorder="1" applyAlignment="1">
      <alignment horizontal="left" vertical="top" wrapText="1"/>
    </xf>
    <xf numFmtId="0" fontId="18" fillId="0" borderId="0" xfId="0" applyFont="1" applyFill="1" applyBorder="1" applyAlignment="1">
      <alignment wrapText="1"/>
    </xf>
    <xf numFmtId="0" fontId="14" fillId="0" borderId="0" xfId="0" applyFont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0" fillId="0" borderId="3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7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/>
    </xf>
    <xf numFmtId="0" fontId="16" fillId="0" borderId="7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6" fillId="12" borderId="4" xfId="0" applyFont="1" applyFill="1" applyBorder="1" applyAlignment="1">
      <alignment horizontal="left" vertical="top" wrapText="1"/>
    </xf>
    <xf numFmtId="0" fontId="16" fillId="12" borderId="6" xfId="0" applyFont="1" applyFill="1" applyBorder="1" applyAlignment="1">
      <alignment horizontal="left" vertical="top" wrapText="1"/>
    </xf>
    <xf numFmtId="0" fontId="16" fillId="12" borderId="3" xfId="0" applyFont="1" applyFill="1" applyBorder="1" applyAlignment="1">
      <alignment horizontal="left" vertical="top" wrapText="1"/>
    </xf>
    <xf numFmtId="0" fontId="16" fillId="12" borderId="2" xfId="0" applyFont="1" applyFill="1" applyBorder="1" applyAlignment="1">
      <alignment horizontal="left" vertical="top" wrapText="1"/>
    </xf>
    <xf numFmtId="0" fontId="22" fillId="0" borderId="0" xfId="0" applyFont="1" applyAlignment="1">
      <alignment vertical="center"/>
    </xf>
    <xf numFmtId="0" fontId="23" fillId="0" borderId="8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0" xfId="0" applyFont="1" applyFill="1" applyBorder="1" applyAlignment="1">
      <alignment wrapText="1"/>
    </xf>
    <xf numFmtId="0" fontId="27" fillId="0" borderId="0" xfId="0" applyFont="1" applyFill="1" applyBorder="1" applyAlignment="1">
      <alignment wrapText="1"/>
    </xf>
    <xf numFmtId="0" fontId="23" fillId="0" borderId="0" xfId="0" applyFont="1"/>
    <xf numFmtId="0" fontId="23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3" fillId="0" borderId="0" xfId="0" applyFont="1" applyBorder="1"/>
    <xf numFmtId="0" fontId="27" fillId="0" borderId="0" xfId="0" applyFont="1" applyFill="1" applyBorder="1" applyAlignment="1">
      <alignment horizontal="center" vertical="center" wrapText="1"/>
    </xf>
    <xf numFmtId="0" fontId="16" fillId="12" borderId="10" xfId="0" applyFont="1" applyFill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16" fillId="12" borderId="0" xfId="0" applyFont="1" applyFill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left" vertical="top"/>
    </xf>
    <xf numFmtId="0" fontId="23" fillId="0" borderId="4" xfId="0" applyFont="1" applyFill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3" fillId="14" borderId="4" xfId="0" applyFont="1" applyFill="1" applyBorder="1" applyAlignment="1">
      <alignment horizontal="center" vertical="center"/>
    </xf>
    <xf numFmtId="0" fontId="23" fillId="11" borderId="4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3" fillId="10" borderId="4" xfId="0" applyFont="1" applyFill="1" applyBorder="1" applyAlignment="1">
      <alignment horizontal="center" vertical="center"/>
    </xf>
    <xf numFmtId="0" fontId="23" fillId="13" borderId="4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23" fillId="9" borderId="4" xfId="0" applyFont="1" applyFill="1" applyBorder="1" applyAlignment="1">
      <alignment horizontal="center" vertical="center"/>
    </xf>
    <xf numFmtId="0" fontId="26" fillId="15" borderId="4" xfId="0" applyFont="1" applyFill="1" applyBorder="1" applyAlignment="1">
      <alignment horizontal="center" vertical="center"/>
    </xf>
    <xf numFmtId="0" fontId="19" fillId="15" borderId="4" xfId="0" applyFont="1" applyFill="1" applyBorder="1" applyAlignment="1">
      <alignment horizontal="center" vertical="center"/>
    </xf>
    <xf numFmtId="0" fontId="23" fillId="15" borderId="4" xfId="0" applyFont="1" applyFill="1" applyBorder="1" applyAlignment="1">
      <alignment horizontal="center" vertical="center"/>
    </xf>
    <xf numFmtId="0" fontId="29" fillId="15" borderId="4" xfId="0" applyFont="1" applyFill="1" applyBorder="1" applyAlignment="1">
      <alignment horizontal="left" vertical="center"/>
    </xf>
    <xf numFmtId="0" fontId="29" fillId="0" borderId="4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30" fillId="0" borderId="4" xfId="0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0" fontId="21" fillId="15" borderId="4" xfId="0" applyFont="1" applyFill="1" applyBorder="1" applyAlignment="1">
      <alignment horizontal="left" vertical="center"/>
    </xf>
    <xf numFmtId="0" fontId="30" fillId="15" borderId="4" xfId="0" applyFont="1" applyFill="1" applyBorder="1" applyAlignment="1">
      <alignment horizontal="left" vertical="center"/>
    </xf>
    <xf numFmtId="0" fontId="22" fillId="15" borderId="4" xfId="0" applyFont="1" applyFill="1" applyBorder="1" applyAlignment="1">
      <alignment horizontal="left" vertical="center"/>
    </xf>
    <xf numFmtId="0" fontId="22" fillId="15" borderId="4" xfId="0" applyFont="1" applyFill="1" applyBorder="1" applyAlignment="1">
      <alignment horizontal="left" vertical="center" wrapText="1"/>
    </xf>
    <xf numFmtId="0" fontId="21" fillId="15" borderId="4" xfId="0" applyFont="1" applyFill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yperlink" xfId="12"/>
    <cellStyle name="Neutral" xfId="13"/>
    <cellStyle name="Note" xfId="14"/>
    <cellStyle name="Status" xfId="15"/>
    <cellStyle name="Text" xfId="16"/>
    <cellStyle name="Warning" xfId="17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S619"/>
  <sheetViews>
    <sheetView tabSelected="1" zoomScale="70" zoomScaleNormal="7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BP53" sqref="BP53"/>
    </sheetView>
  </sheetViews>
  <sheetFormatPr defaultRowHeight="15" customHeight="1" x14ac:dyDescent="0.25"/>
  <cols>
    <col min="1" max="1" width="14.25" style="5" customWidth="1"/>
    <col min="2" max="2" width="4.5" style="7" customWidth="1"/>
    <col min="3" max="3" width="2.25" customWidth="1"/>
    <col min="4" max="4" width="5.375" style="31" customWidth="1"/>
    <col min="5" max="99" width="4.75" style="12" customWidth="1"/>
    <col min="100" max="120" width="4.75" style="10" customWidth="1"/>
    <col min="121" max="122" width="4.75" style="2" customWidth="1"/>
    <col min="123" max="1024" width="12.875" customWidth="1"/>
  </cols>
  <sheetData>
    <row r="2" spans="1:122" ht="19.899999999999999" customHeight="1" x14ac:dyDescent="0.25">
      <c r="F2" s="51" t="s">
        <v>92</v>
      </c>
      <c r="G2" s="51"/>
      <c r="H2" s="51"/>
      <c r="I2" s="51"/>
    </row>
    <row r="3" spans="1:122" ht="19.899999999999999" customHeight="1" x14ac:dyDescent="0.25">
      <c r="F3" s="52" t="s">
        <v>96</v>
      </c>
      <c r="G3" s="53"/>
      <c r="H3" s="53"/>
      <c r="I3" s="53"/>
      <c r="J3" s="53"/>
      <c r="K3" s="53"/>
      <c r="L3" s="53"/>
      <c r="M3" s="53"/>
      <c r="Q3" s="50" t="s">
        <v>95</v>
      </c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</row>
    <row r="4" spans="1:122" ht="19.899999999999999" customHeight="1" x14ac:dyDescent="0.25">
      <c r="F4" s="52" t="s">
        <v>97</v>
      </c>
      <c r="G4" s="52"/>
      <c r="H4" s="52"/>
      <c r="I4" s="52"/>
      <c r="J4" s="52"/>
      <c r="K4" s="52"/>
      <c r="L4" s="52"/>
      <c r="M4" s="52"/>
      <c r="Q4" s="50" t="s">
        <v>93</v>
      </c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27"/>
      <c r="AH4" s="27"/>
    </row>
    <row r="6" spans="1:122" s="6" customFormat="1" ht="30" customHeight="1" x14ac:dyDescent="0.2">
      <c r="A6" s="56" t="s">
        <v>71</v>
      </c>
      <c r="B6" s="56"/>
      <c r="D6" s="46"/>
      <c r="E6" s="57" t="s">
        <v>0</v>
      </c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4" t="s">
        <v>1</v>
      </c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5" t="s">
        <v>2</v>
      </c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48" t="s">
        <v>3</v>
      </c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9" t="s">
        <v>72</v>
      </c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</row>
    <row r="7" spans="1:122" s="6" customFormat="1" ht="18" customHeight="1" x14ac:dyDescent="0.2">
      <c r="A7" s="23" t="s">
        <v>34</v>
      </c>
      <c r="B7" s="15" t="s">
        <v>35</v>
      </c>
      <c r="D7" s="47" t="s">
        <v>73</v>
      </c>
      <c r="E7" s="33">
        <v>2</v>
      </c>
      <c r="F7" s="33">
        <v>3</v>
      </c>
      <c r="G7" s="33">
        <v>4</v>
      </c>
      <c r="H7" s="33">
        <v>5</v>
      </c>
      <c r="I7" s="33">
        <v>6</v>
      </c>
      <c r="J7" s="33">
        <v>7</v>
      </c>
      <c r="K7" s="33">
        <v>9</v>
      </c>
      <c r="L7" s="33">
        <v>10</v>
      </c>
      <c r="M7" s="33">
        <v>11</v>
      </c>
      <c r="N7" s="33">
        <v>12</v>
      </c>
      <c r="O7" s="33">
        <v>13</v>
      </c>
      <c r="P7" s="33">
        <v>14</v>
      </c>
      <c r="Q7" s="33">
        <v>16</v>
      </c>
      <c r="R7" s="33">
        <v>17</v>
      </c>
      <c r="S7" s="33">
        <v>18</v>
      </c>
      <c r="T7" s="33">
        <v>19</v>
      </c>
      <c r="U7" s="33">
        <v>20</v>
      </c>
      <c r="V7" s="33">
        <v>21</v>
      </c>
      <c r="W7" s="33">
        <v>23</v>
      </c>
      <c r="X7" s="33">
        <v>24</v>
      </c>
      <c r="Y7" s="33">
        <v>25</v>
      </c>
      <c r="Z7" s="33">
        <v>26</v>
      </c>
      <c r="AA7" s="33">
        <v>27</v>
      </c>
      <c r="AB7" s="33">
        <v>28</v>
      </c>
      <c r="AC7" s="33">
        <v>30</v>
      </c>
      <c r="AD7" s="33">
        <v>1</v>
      </c>
      <c r="AE7" s="33">
        <v>2</v>
      </c>
      <c r="AF7" s="33">
        <v>3</v>
      </c>
      <c r="AG7" s="33">
        <v>4</v>
      </c>
      <c r="AH7" s="33">
        <v>5</v>
      </c>
      <c r="AI7" s="33">
        <v>7</v>
      </c>
      <c r="AJ7" s="33">
        <v>8</v>
      </c>
      <c r="AK7" s="33">
        <v>9</v>
      </c>
      <c r="AL7" s="33">
        <v>10</v>
      </c>
      <c r="AM7" s="33">
        <v>11</v>
      </c>
      <c r="AN7" s="33">
        <v>12</v>
      </c>
      <c r="AO7" s="33">
        <v>14</v>
      </c>
      <c r="AP7" s="33">
        <v>15</v>
      </c>
      <c r="AQ7" s="33">
        <v>16</v>
      </c>
      <c r="AR7" s="33">
        <v>17</v>
      </c>
      <c r="AS7" s="33">
        <v>18</v>
      </c>
      <c r="AT7" s="33">
        <v>19</v>
      </c>
      <c r="AU7" s="33">
        <v>21</v>
      </c>
      <c r="AV7" s="33">
        <v>22</v>
      </c>
      <c r="AW7" s="33">
        <v>23</v>
      </c>
      <c r="AX7" s="33">
        <v>24</v>
      </c>
      <c r="AY7" s="33">
        <v>25</v>
      </c>
      <c r="AZ7" s="33">
        <v>26</v>
      </c>
      <c r="BA7" s="33">
        <v>5</v>
      </c>
      <c r="BB7" s="33">
        <v>6</v>
      </c>
      <c r="BC7" s="33">
        <v>7</v>
      </c>
      <c r="BD7" s="33">
        <v>8</v>
      </c>
      <c r="BE7" s="33">
        <v>9</v>
      </c>
      <c r="BF7" s="33">
        <v>11</v>
      </c>
      <c r="BG7" s="33">
        <v>12</v>
      </c>
      <c r="BH7" s="33">
        <v>13</v>
      </c>
      <c r="BI7" s="33">
        <v>14</v>
      </c>
      <c r="BJ7" s="33">
        <v>15</v>
      </c>
      <c r="BK7" s="33">
        <v>16</v>
      </c>
      <c r="BL7" s="33">
        <v>18</v>
      </c>
      <c r="BM7" s="33">
        <v>19</v>
      </c>
      <c r="BN7" s="33">
        <v>20</v>
      </c>
      <c r="BO7" s="33">
        <v>21</v>
      </c>
      <c r="BP7" s="33">
        <v>22</v>
      </c>
      <c r="BQ7" s="33">
        <v>23</v>
      </c>
      <c r="BR7" s="33">
        <v>25</v>
      </c>
      <c r="BS7" s="33">
        <v>26</v>
      </c>
      <c r="BT7" s="33">
        <v>27</v>
      </c>
      <c r="BU7" s="33">
        <v>28</v>
      </c>
      <c r="BV7" s="33">
        <v>29</v>
      </c>
      <c r="BW7" s="33">
        <v>30</v>
      </c>
      <c r="BX7" s="33">
        <v>2</v>
      </c>
      <c r="BY7" s="33">
        <v>3</v>
      </c>
      <c r="BZ7" s="33">
        <v>4</v>
      </c>
      <c r="CA7" s="33">
        <v>5</v>
      </c>
      <c r="CB7" s="33">
        <v>6</v>
      </c>
      <c r="CC7" s="33">
        <v>7</v>
      </c>
      <c r="CD7" s="33">
        <v>9</v>
      </c>
      <c r="CE7" s="33">
        <v>10</v>
      </c>
      <c r="CF7" s="33">
        <v>11</v>
      </c>
      <c r="CG7" s="33">
        <v>12</v>
      </c>
      <c r="CH7" s="33">
        <v>13</v>
      </c>
      <c r="CI7" s="33">
        <v>14</v>
      </c>
      <c r="CJ7" s="33">
        <v>16</v>
      </c>
      <c r="CK7" s="33">
        <v>17</v>
      </c>
      <c r="CL7" s="33">
        <v>18</v>
      </c>
      <c r="CM7" s="33">
        <v>19</v>
      </c>
      <c r="CN7" s="33">
        <v>20</v>
      </c>
      <c r="CO7" s="33">
        <v>21</v>
      </c>
      <c r="CP7" s="33">
        <v>23</v>
      </c>
      <c r="CQ7" s="33">
        <v>24</v>
      </c>
      <c r="CR7" s="33">
        <v>25</v>
      </c>
      <c r="CS7" s="33">
        <v>26</v>
      </c>
      <c r="CT7" s="33">
        <v>27</v>
      </c>
      <c r="CU7" s="33">
        <v>28</v>
      </c>
      <c r="CV7" s="30" t="s">
        <v>5</v>
      </c>
      <c r="CW7" s="30" t="s">
        <v>9</v>
      </c>
      <c r="CX7" s="30" t="s">
        <v>35</v>
      </c>
      <c r="CY7" s="30" t="s">
        <v>37</v>
      </c>
      <c r="CZ7" s="30" t="s">
        <v>84</v>
      </c>
      <c r="DA7" s="30" t="s">
        <v>49</v>
      </c>
      <c r="DB7" s="30" t="s">
        <v>32</v>
      </c>
      <c r="DC7" s="30" t="s">
        <v>40</v>
      </c>
      <c r="DD7" s="30" t="s">
        <v>26</v>
      </c>
      <c r="DE7" s="30" t="s">
        <v>7</v>
      </c>
      <c r="DF7" s="30" t="s">
        <v>29</v>
      </c>
      <c r="DG7" s="30" t="s">
        <v>43</v>
      </c>
      <c r="DH7" s="30" t="s">
        <v>46</v>
      </c>
      <c r="DI7" s="30" t="s">
        <v>11</v>
      </c>
      <c r="DJ7" s="30" t="s">
        <v>64</v>
      </c>
      <c r="DK7" s="30" t="s">
        <v>65</v>
      </c>
      <c r="DL7" s="30" t="s">
        <v>14</v>
      </c>
      <c r="DM7" s="30" t="s">
        <v>18</v>
      </c>
      <c r="DN7" s="30" t="s">
        <v>70</v>
      </c>
      <c r="DO7" s="30" t="s">
        <v>23</v>
      </c>
      <c r="DP7" s="30" t="s">
        <v>85</v>
      </c>
      <c r="DQ7" s="30" t="s">
        <v>68</v>
      </c>
      <c r="DR7" s="30" t="s">
        <v>21</v>
      </c>
    </row>
    <row r="8" spans="1:122" ht="18" customHeight="1" x14ac:dyDescent="0.2">
      <c r="A8" s="24" t="s">
        <v>10</v>
      </c>
      <c r="B8" s="8" t="s">
        <v>11</v>
      </c>
      <c r="D8" s="58" t="s">
        <v>8</v>
      </c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 t="s">
        <v>114</v>
      </c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 t="s">
        <v>9</v>
      </c>
      <c r="AQ8" s="61" t="s">
        <v>114</v>
      </c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 t="s">
        <v>5</v>
      </c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 t="s">
        <v>14</v>
      </c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59">
        <f>COUNTIF(E8:CU8,"РУС")</f>
        <v>1</v>
      </c>
      <c r="CW8" s="59">
        <f t="shared" ref="CW8:CW61" si="0">COUNTIF(E8:CU8,"МАТ")</f>
        <v>1</v>
      </c>
      <c r="CX8" s="59">
        <f>COUNTIF(E8:CU8,"АЛГ")</f>
        <v>0</v>
      </c>
      <c r="CY8" s="59">
        <f>COUNTIF(E8:CU8,"ГЕМ")</f>
        <v>0</v>
      </c>
      <c r="CZ8" s="59">
        <f t="shared" ref="CZ8:CZ61" si="1">COUNTIF(E8:CU8,"ВИС")</f>
        <v>0</v>
      </c>
      <c r="DA8" s="59">
        <f>COUNTIF(E8:CU8,"БИО")</f>
        <v>0</v>
      </c>
      <c r="DB8" s="59">
        <f>COUNTIF(E8:CU8,"ГЕО")</f>
        <v>0</v>
      </c>
      <c r="DC8" s="59">
        <f>COUNTIF(E8:CU8,"ИНФ")</f>
        <v>0</v>
      </c>
      <c r="DD8" s="59">
        <f>COUNTIF(E8:CU8,"ИСТ")</f>
        <v>0</v>
      </c>
      <c r="DE8" s="59">
        <f t="shared" ref="DE8:DE61" si="2">COUNTIF(E8:CU8,"ЛИТ")</f>
        <v>0</v>
      </c>
      <c r="DF8" s="59">
        <f>COUNTIF(E8:CU8,"ОБЩ")</f>
        <v>0</v>
      </c>
      <c r="DG8" s="59">
        <f>COUNTIF(E8:CU8,"ФИЗ")</f>
        <v>0</v>
      </c>
      <c r="DH8" s="59">
        <f>COUNTIF(E8:CU8,"ХИМ")</f>
        <v>0</v>
      </c>
      <c r="DI8" s="59">
        <f>COUNTIF(E8:CU8,"АНГ")</f>
        <v>0</v>
      </c>
      <c r="DJ8" s="59">
        <f>COUNTIF(E8:CU8,"НЕМ")</f>
        <v>0</v>
      </c>
      <c r="DK8" s="59">
        <f>COUNTIF(E8:CU8,"ФРА")</f>
        <v>0</v>
      </c>
      <c r="DL8" s="59">
        <f t="shared" ref="DL8:DL61" si="3">COUNTIF(E8:CU8,"ОКР")</f>
        <v>1</v>
      </c>
      <c r="DM8" s="59">
        <f t="shared" ref="DM8:DM61" si="4">COUNTIF(E8:CU8,"ИЗО")</f>
        <v>0</v>
      </c>
      <c r="DN8" s="59">
        <f t="shared" ref="DN8:DN61" si="5">COUNTIF(E8:CU8,"КУБ")</f>
        <v>0</v>
      </c>
      <c r="DO8" s="59">
        <f t="shared" ref="DO8:DO61" si="6">COUNTIF(E8:CU8,"МУЗ")</f>
        <v>0</v>
      </c>
      <c r="DP8" s="59">
        <f t="shared" ref="DP8:DP61" si="7">COUNTIF(E8:CU8,"ОБЗ")</f>
        <v>0</v>
      </c>
      <c r="DQ8" s="59">
        <f>COUNTIF(E8:CU8,"ТЕХ")</f>
        <v>0</v>
      </c>
      <c r="DR8" s="59">
        <f t="shared" ref="DR8:DR61" si="8">COUNTIF(E8:CU8,"ФЗР")</f>
        <v>0</v>
      </c>
    </row>
    <row r="9" spans="1:122" ht="18" customHeight="1" x14ac:dyDescent="0.2">
      <c r="A9" s="25" t="s">
        <v>48</v>
      </c>
      <c r="B9" s="16" t="s">
        <v>49</v>
      </c>
      <c r="D9" s="58" t="s">
        <v>12</v>
      </c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 t="s">
        <v>114</v>
      </c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 t="s">
        <v>9</v>
      </c>
      <c r="AQ9" s="61" t="s">
        <v>114</v>
      </c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 t="s">
        <v>5</v>
      </c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 t="s">
        <v>14</v>
      </c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59">
        <f t="shared" ref="CV9:CV61" si="9">COUNTIF(E9:CU9,"РУС")</f>
        <v>1</v>
      </c>
      <c r="CW9" s="59">
        <f t="shared" si="0"/>
        <v>1</v>
      </c>
      <c r="CX9" s="59">
        <f t="shared" ref="CX9:CX61" si="10">COUNTIF(E9:CU9,"АЛГ")</f>
        <v>0</v>
      </c>
      <c r="CY9" s="59">
        <f t="shared" ref="CY9:CY61" si="11">COUNTIF(E9:CU9,"ГЕМ")</f>
        <v>0</v>
      </c>
      <c r="CZ9" s="59">
        <f t="shared" si="1"/>
        <v>0</v>
      </c>
      <c r="DA9" s="59">
        <f t="shared" ref="DA9:DA61" si="12">COUNTIF(E9:CU9,"БИО")</f>
        <v>0</v>
      </c>
      <c r="DB9" s="59">
        <f t="shared" ref="DB9:DB61" si="13">COUNTIF(E9:CU9,"ГЕО")</f>
        <v>0</v>
      </c>
      <c r="DC9" s="59">
        <f t="shared" ref="DC9:DC61" si="14">COUNTIF(E9:CU9,"ИНФ")</f>
        <v>0</v>
      </c>
      <c r="DD9" s="59">
        <f t="shared" ref="DD9:DD61" si="15">COUNTIF(E9:CU9,"ИСТ")</f>
        <v>0</v>
      </c>
      <c r="DE9" s="59">
        <f t="shared" si="2"/>
        <v>0</v>
      </c>
      <c r="DF9" s="59">
        <f t="shared" ref="DF9:DF61" si="16">COUNTIF(E9:CU9,"ОБЩ")</f>
        <v>0</v>
      </c>
      <c r="DG9" s="59">
        <f t="shared" ref="DG9:DG61" si="17">COUNTIF(E9:CU9,"ФИЗ")</f>
        <v>0</v>
      </c>
      <c r="DH9" s="59">
        <f t="shared" ref="DH9:DH61" si="18">COUNTIF(E9:CU9,"ХИМ")</f>
        <v>0</v>
      </c>
      <c r="DI9" s="59">
        <f t="shared" ref="DI9:DI61" si="19">COUNTIF(E9:CU9,"АНГ")</f>
        <v>0</v>
      </c>
      <c r="DJ9" s="59">
        <f t="shared" ref="DJ9:DJ61" si="20">COUNTIF(E9:CU9,"НЕМ")</f>
        <v>0</v>
      </c>
      <c r="DK9" s="59">
        <f t="shared" ref="DK9:DK61" si="21">COUNTIF(E9:CU9,"ФРА")</f>
        <v>0</v>
      </c>
      <c r="DL9" s="59">
        <f t="shared" si="3"/>
        <v>1</v>
      </c>
      <c r="DM9" s="59">
        <f t="shared" si="4"/>
        <v>0</v>
      </c>
      <c r="DN9" s="59">
        <f t="shared" si="5"/>
        <v>0</v>
      </c>
      <c r="DO9" s="59">
        <f t="shared" si="6"/>
        <v>0</v>
      </c>
      <c r="DP9" s="59">
        <f t="shared" si="7"/>
        <v>0</v>
      </c>
      <c r="DQ9" s="59">
        <f t="shared" ref="DQ9:DQ61" si="22">COUNTIF(E9:CU9,"ТЕХ")</f>
        <v>0</v>
      </c>
      <c r="DR9" s="59">
        <f t="shared" si="8"/>
        <v>0</v>
      </c>
    </row>
    <row r="10" spans="1:122" ht="18" customHeight="1" x14ac:dyDescent="0.2">
      <c r="A10" s="26" t="s">
        <v>83</v>
      </c>
      <c r="B10" s="18" t="s">
        <v>84</v>
      </c>
      <c r="D10" s="58" t="s">
        <v>15</v>
      </c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 t="s">
        <v>9</v>
      </c>
      <c r="AQ10" s="61" t="s">
        <v>114</v>
      </c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 t="s">
        <v>5</v>
      </c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 t="s">
        <v>14</v>
      </c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59">
        <f t="shared" si="9"/>
        <v>1</v>
      </c>
      <c r="CW10" s="59">
        <f t="shared" si="0"/>
        <v>1</v>
      </c>
      <c r="CX10" s="59">
        <f t="shared" si="10"/>
        <v>0</v>
      </c>
      <c r="CY10" s="59">
        <f t="shared" si="11"/>
        <v>0</v>
      </c>
      <c r="CZ10" s="59">
        <f t="shared" si="1"/>
        <v>0</v>
      </c>
      <c r="DA10" s="59">
        <f t="shared" si="12"/>
        <v>0</v>
      </c>
      <c r="DB10" s="59">
        <f t="shared" si="13"/>
        <v>0</v>
      </c>
      <c r="DC10" s="59">
        <f t="shared" si="14"/>
        <v>0</v>
      </c>
      <c r="DD10" s="59">
        <f t="shared" si="15"/>
        <v>0</v>
      </c>
      <c r="DE10" s="59">
        <f t="shared" si="2"/>
        <v>0</v>
      </c>
      <c r="DF10" s="59">
        <f t="shared" si="16"/>
        <v>0</v>
      </c>
      <c r="DG10" s="59">
        <f t="shared" si="17"/>
        <v>0</v>
      </c>
      <c r="DH10" s="59">
        <f t="shared" si="18"/>
        <v>0</v>
      </c>
      <c r="DI10" s="59">
        <f t="shared" si="19"/>
        <v>0</v>
      </c>
      <c r="DJ10" s="59">
        <f t="shared" si="20"/>
        <v>0</v>
      </c>
      <c r="DK10" s="59">
        <f t="shared" si="21"/>
        <v>0</v>
      </c>
      <c r="DL10" s="59">
        <f t="shared" si="3"/>
        <v>1</v>
      </c>
      <c r="DM10" s="59">
        <f t="shared" si="4"/>
        <v>0</v>
      </c>
      <c r="DN10" s="59">
        <f t="shared" si="5"/>
        <v>0</v>
      </c>
      <c r="DO10" s="59">
        <f t="shared" si="6"/>
        <v>0</v>
      </c>
      <c r="DP10" s="59">
        <f t="shared" si="7"/>
        <v>0</v>
      </c>
      <c r="DQ10" s="59">
        <f t="shared" si="22"/>
        <v>0</v>
      </c>
      <c r="DR10" s="59">
        <f t="shared" si="8"/>
        <v>0</v>
      </c>
    </row>
    <row r="11" spans="1:122" ht="18" customHeight="1" x14ac:dyDescent="0.2">
      <c r="A11" s="25" t="s">
        <v>31</v>
      </c>
      <c r="B11" s="17" t="s">
        <v>32</v>
      </c>
      <c r="D11" s="58" t="s">
        <v>17</v>
      </c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 t="s">
        <v>9</v>
      </c>
      <c r="AQ11" s="61" t="s">
        <v>114</v>
      </c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 t="s">
        <v>5</v>
      </c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 t="s">
        <v>14</v>
      </c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59">
        <f t="shared" si="9"/>
        <v>1</v>
      </c>
      <c r="CW11" s="59">
        <f t="shared" si="0"/>
        <v>1</v>
      </c>
      <c r="CX11" s="59">
        <f t="shared" si="10"/>
        <v>0</v>
      </c>
      <c r="CY11" s="59">
        <f t="shared" si="11"/>
        <v>0</v>
      </c>
      <c r="CZ11" s="59">
        <f t="shared" si="1"/>
        <v>0</v>
      </c>
      <c r="DA11" s="59">
        <f t="shared" si="12"/>
        <v>0</v>
      </c>
      <c r="DB11" s="59">
        <f t="shared" si="13"/>
        <v>0</v>
      </c>
      <c r="DC11" s="59">
        <f t="shared" si="14"/>
        <v>0</v>
      </c>
      <c r="DD11" s="59">
        <f t="shared" si="15"/>
        <v>0</v>
      </c>
      <c r="DE11" s="59">
        <f t="shared" si="2"/>
        <v>0</v>
      </c>
      <c r="DF11" s="59">
        <f t="shared" si="16"/>
        <v>0</v>
      </c>
      <c r="DG11" s="59">
        <f t="shared" si="17"/>
        <v>0</v>
      </c>
      <c r="DH11" s="59">
        <f t="shared" si="18"/>
        <v>0</v>
      </c>
      <c r="DI11" s="59">
        <f t="shared" si="19"/>
        <v>0</v>
      </c>
      <c r="DJ11" s="59">
        <f t="shared" si="20"/>
        <v>0</v>
      </c>
      <c r="DK11" s="59">
        <f t="shared" si="21"/>
        <v>0</v>
      </c>
      <c r="DL11" s="59">
        <f t="shared" si="3"/>
        <v>1</v>
      </c>
      <c r="DM11" s="59">
        <f t="shared" si="4"/>
        <v>0</v>
      </c>
      <c r="DN11" s="59">
        <f t="shared" si="5"/>
        <v>0</v>
      </c>
      <c r="DO11" s="59">
        <f t="shared" si="6"/>
        <v>0</v>
      </c>
      <c r="DP11" s="59">
        <f t="shared" si="7"/>
        <v>0</v>
      </c>
      <c r="DQ11" s="59">
        <f t="shared" si="22"/>
        <v>0</v>
      </c>
      <c r="DR11" s="59">
        <f t="shared" si="8"/>
        <v>0</v>
      </c>
    </row>
    <row r="12" spans="1:122" ht="18" customHeight="1" x14ac:dyDescent="0.2">
      <c r="A12" s="25" t="s">
        <v>61</v>
      </c>
      <c r="B12" s="8" t="s">
        <v>37</v>
      </c>
      <c r="D12" s="58" t="s">
        <v>98</v>
      </c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 t="s">
        <v>9</v>
      </c>
      <c r="AQ12" s="61" t="s">
        <v>114</v>
      </c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 t="s">
        <v>5</v>
      </c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 t="s">
        <v>14</v>
      </c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59">
        <f t="shared" si="9"/>
        <v>1</v>
      </c>
      <c r="CW12" s="59">
        <f t="shared" si="0"/>
        <v>1</v>
      </c>
      <c r="CX12" s="59">
        <f t="shared" si="10"/>
        <v>0</v>
      </c>
      <c r="CY12" s="59">
        <f t="shared" si="11"/>
        <v>0</v>
      </c>
      <c r="CZ12" s="59">
        <f t="shared" si="1"/>
        <v>0</v>
      </c>
      <c r="DA12" s="59">
        <f t="shared" si="12"/>
        <v>0</v>
      </c>
      <c r="DB12" s="59">
        <f t="shared" si="13"/>
        <v>0</v>
      </c>
      <c r="DC12" s="59">
        <f t="shared" si="14"/>
        <v>0</v>
      </c>
      <c r="DD12" s="59">
        <f t="shared" si="15"/>
        <v>0</v>
      </c>
      <c r="DE12" s="59">
        <f t="shared" si="2"/>
        <v>0</v>
      </c>
      <c r="DF12" s="59">
        <f t="shared" si="16"/>
        <v>0</v>
      </c>
      <c r="DG12" s="59">
        <f t="shared" si="17"/>
        <v>0</v>
      </c>
      <c r="DH12" s="59">
        <f t="shared" si="18"/>
        <v>0</v>
      </c>
      <c r="DI12" s="59">
        <f t="shared" si="19"/>
        <v>0</v>
      </c>
      <c r="DJ12" s="59">
        <f t="shared" si="20"/>
        <v>0</v>
      </c>
      <c r="DK12" s="59">
        <f t="shared" si="21"/>
        <v>0</v>
      </c>
      <c r="DL12" s="59">
        <f t="shared" si="3"/>
        <v>1</v>
      </c>
      <c r="DM12" s="59">
        <f t="shared" si="4"/>
        <v>0</v>
      </c>
      <c r="DN12" s="59">
        <f t="shared" si="5"/>
        <v>0</v>
      </c>
      <c r="DO12" s="59">
        <f t="shared" si="6"/>
        <v>0</v>
      </c>
      <c r="DP12" s="59">
        <f t="shared" si="7"/>
        <v>0</v>
      </c>
      <c r="DQ12" s="59">
        <f t="shared" si="22"/>
        <v>0</v>
      </c>
      <c r="DR12" s="59">
        <f t="shared" si="8"/>
        <v>0</v>
      </c>
    </row>
    <row r="13" spans="1:122" ht="18" customHeight="1" x14ac:dyDescent="0.2">
      <c r="A13" s="25" t="s">
        <v>18</v>
      </c>
      <c r="B13" s="8" t="s">
        <v>18</v>
      </c>
      <c r="D13" s="58" t="s">
        <v>99</v>
      </c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 t="s">
        <v>9</v>
      </c>
      <c r="AQ13" s="61" t="s">
        <v>114</v>
      </c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 t="s">
        <v>5</v>
      </c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 t="s">
        <v>14</v>
      </c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59">
        <f t="shared" si="9"/>
        <v>1</v>
      </c>
      <c r="CW13" s="59">
        <f t="shared" si="0"/>
        <v>1</v>
      </c>
      <c r="CX13" s="59">
        <f t="shared" si="10"/>
        <v>0</v>
      </c>
      <c r="CY13" s="59">
        <f t="shared" si="11"/>
        <v>0</v>
      </c>
      <c r="CZ13" s="59">
        <f t="shared" si="1"/>
        <v>0</v>
      </c>
      <c r="DA13" s="59">
        <f t="shared" si="12"/>
        <v>0</v>
      </c>
      <c r="DB13" s="59">
        <f t="shared" si="13"/>
        <v>0</v>
      </c>
      <c r="DC13" s="59">
        <f t="shared" si="14"/>
        <v>0</v>
      </c>
      <c r="DD13" s="59">
        <f t="shared" si="15"/>
        <v>0</v>
      </c>
      <c r="DE13" s="59">
        <f t="shared" si="2"/>
        <v>0</v>
      </c>
      <c r="DF13" s="59">
        <f t="shared" si="16"/>
        <v>0</v>
      </c>
      <c r="DG13" s="59">
        <f t="shared" si="17"/>
        <v>0</v>
      </c>
      <c r="DH13" s="59">
        <f t="shared" si="18"/>
        <v>0</v>
      </c>
      <c r="DI13" s="59">
        <f t="shared" si="19"/>
        <v>0</v>
      </c>
      <c r="DJ13" s="59">
        <f t="shared" si="20"/>
        <v>0</v>
      </c>
      <c r="DK13" s="59">
        <f t="shared" si="21"/>
        <v>0</v>
      </c>
      <c r="DL13" s="59">
        <f t="shared" si="3"/>
        <v>1</v>
      </c>
      <c r="DM13" s="59">
        <f t="shared" si="4"/>
        <v>0</v>
      </c>
      <c r="DN13" s="59">
        <f t="shared" si="5"/>
        <v>0</v>
      </c>
      <c r="DO13" s="59">
        <f t="shared" si="6"/>
        <v>0</v>
      </c>
      <c r="DP13" s="59">
        <f t="shared" si="7"/>
        <v>0</v>
      </c>
      <c r="DQ13" s="59">
        <f t="shared" si="22"/>
        <v>0</v>
      </c>
      <c r="DR13" s="59">
        <f t="shared" si="8"/>
        <v>0</v>
      </c>
    </row>
    <row r="14" spans="1:122" ht="18" customHeight="1" x14ac:dyDescent="0.2">
      <c r="A14" s="25" t="s">
        <v>39</v>
      </c>
      <c r="B14" s="8" t="s">
        <v>40</v>
      </c>
      <c r="D14" s="32" t="s">
        <v>20</v>
      </c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 t="s">
        <v>114</v>
      </c>
      <c r="AQ14" s="62" t="s">
        <v>9</v>
      </c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 t="s">
        <v>5</v>
      </c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 t="s">
        <v>14</v>
      </c>
      <c r="CM14" s="62"/>
      <c r="CN14" s="62"/>
      <c r="CO14" s="62"/>
      <c r="CP14" s="62"/>
      <c r="CQ14" s="62"/>
      <c r="CR14" s="62"/>
      <c r="CS14" s="62"/>
      <c r="CT14" s="62"/>
      <c r="CU14" s="62"/>
      <c r="CV14" s="11">
        <f t="shared" si="9"/>
        <v>1</v>
      </c>
      <c r="CW14" s="11">
        <f t="shared" si="0"/>
        <v>1</v>
      </c>
      <c r="CX14" s="11">
        <f t="shared" si="10"/>
        <v>0</v>
      </c>
      <c r="CY14" s="11">
        <f t="shared" si="11"/>
        <v>0</v>
      </c>
      <c r="CZ14" s="11">
        <f t="shared" si="1"/>
        <v>0</v>
      </c>
      <c r="DA14" s="11">
        <f t="shared" si="12"/>
        <v>0</v>
      </c>
      <c r="DB14" s="11">
        <f t="shared" si="13"/>
        <v>0</v>
      </c>
      <c r="DC14" s="11">
        <f t="shared" si="14"/>
        <v>0</v>
      </c>
      <c r="DD14" s="11">
        <f t="shared" si="15"/>
        <v>0</v>
      </c>
      <c r="DE14" s="11">
        <f t="shared" si="2"/>
        <v>0</v>
      </c>
      <c r="DF14" s="11">
        <f t="shared" si="16"/>
        <v>0</v>
      </c>
      <c r="DG14" s="11">
        <f t="shared" si="17"/>
        <v>0</v>
      </c>
      <c r="DH14" s="11">
        <f t="shared" si="18"/>
        <v>0</v>
      </c>
      <c r="DI14" s="11">
        <f t="shared" si="19"/>
        <v>0</v>
      </c>
      <c r="DJ14" s="11">
        <f t="shared" si="20"/>
        <v>0</v>
      </c>
      <c r="DK14" s="11">
        <f t="shared" si="21"/>
        <v>0</v>
      </c>
      <c r="DL14" s="11">
        <f t="shared" si="3"/>
        <v>1</v>
      </c>
      <c r="DM14" s="11">
        <f t="shared" si="4"/>
        <v>0</v>
      </c>
      <c r="DN14" s="11">
        <f t="shared" si="5"/>
        <v>0</v>
      </c>
      <c r="DO14" s="11">
        <f t="shared" si="6"/>
        <v>0</v>
      </c>
      <c r="DP14" s="11">
        <f t="shared" si="7"/>
        <v>0</v>
      </c>
      <c r="DQ14" s="11">
        <f t="shared" si="22"/>
        <v>0</v>
      </c>
      <c r="DR14" s="11">
        <f t="shared" si="8"/>
        <v>0</v>
      </c>
    </row>
    <row r="15" spans="1:122" ht="18" customHeight="1" x14ac:dyDescent="0.25">
      <c r="A15" s="25" t="s">
        <v>25</v>
      </c>
      <c r="B15" s="8" t="s">
        <v>26</v>
      </c>
      <c r="C15" s="1" t="s">
        <v>19</v>
      </c>
      <c r="D15" s="32" t="s">
        <v>22</v>
      </c>
      <c r="E15" s="62"/>
      <c r="F15" s="62"/>
      <c r="G15" s="62"/>
      <c r="H15" s="62"/>
      <c r="I15" s="62"/>
      <c r="J15" s="62"/>
      <c r="K15" s="62"/>
      <c r="L15" s="62" t="s">
        <v>114</v>
      </c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 t="s">
        <v>114</v>
      </c>
      <c r="AQ15" s="62" t="s">
        <v>9</v>
      </c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 t="s">
        <v>5</v>
      </c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 t="s">
        <v>14</v>
      </c>
      <c r="CM15" s="62"/>
      <c r="CN15" s="62"/>
      <c r="CO15" s="62"/>
      <c r="CP15" s="62"/>
      <c r="CQ15" s="62"/>
      <c r="CR15" s="62"/>
      <c r="CS15" s="62"/>
      <c r="CT15" s="62"/>
      <c r="CU15" s="62"/>
      <c r="CV15" s="11">
        <f t="shared" si="9"/>
        <v>1</v>
      </c>
      <c r="CW15" s="11">
        <f t="shared" si="0"/>
        <v>1</v>
      </c>
      <c r="CX15" s="11">
        <f t="shared" si="10"/>
        <v>0</v>
      </c>
      <c r="CY15" s="11">
        <f t="shared" si="11"/>
        <v>0</v>
      </c>
      <c r="CZ15" s="11">
        <f t="shared" si="1"/>
        <v>0</v>
      </c>
      <c r="DA15" s="11">
        <f t="shared" si="12"/>
        <v>0</v>
      </c>
      <c r="DB15" s="11">
        <f t="shared" si="13"/>
        <v>0</v>
      </c>
      <c r="DC15" s="11">
        <f t="shared" si="14"/>
        <v>0</v>
      </c>
      <c r="DD15" s="11">
        <f t="shared" si="15"/>
        <v>0</v>
      </c>
      <c r="DE15" s="11">
        <f t="shared" si="2"/>
        <v>0</v>
      </c>
      <c r="DF15" s="11">
        <f t="shared" si="16"/>
        <v>0</v>
      </c>
      <c r="DG15" s="11">
        <f t="shared" si="17"/>
        <v>0</v>
      </c>
      <c r="DH15" s="11">
        <f t="shared" si="18"/>
        <v>0</v>
      </c>
      <c r="DI15" s="11">
        <f t="shared" si="19"/>
        <v>0</v>
      </c>
      <c r="DJ15" s="11">
        <f t="shared" si="20"/>
        <v>0</v>
      </c>
      <c r="DK15" s="11">
        <f t="shared" si="21"/>
        <v>0</v>
      </c>
      <c r="DL15" s="11">
        <f t="shared" si="3"/>
        <v>1</v>
      </c>
      <c r="DM15" s="11">
        <f t="shared" si="4"/>
        <v>0</v>
      </c>
      <c r="DN15" s="11">
        <f t="shared" si="5"/>
        <v>0</v>
      </c>
      <c r="DO15" s="11">
        <f t="shared" si="6"/>
        <v>0</v>
      </c>
      <c r="DP15" s="11">
        <f t="shared" si="7"/>
        <v>0</v>
      </c>
      <c r="DQ15" s="11">
        <f t="shared" si="22"/>
        <v>0</v>
      </c>
      <c r="DR15" s="11">
        <f t="shared" si="8"/>
        <v>0</v>
      </c>
    </row>
    <row r="16" spans="1:122" ht="18" customHeight="1" x14ac:dyDescent="0.25">
      <c r="A16" s="25" t="s">
        <v>69</v>
      </c>
      <c r="B16" s="8" t="s">
        <v>70</v>
      </c>
      <c r="C16" s="1"/>
      <c r="D16" s="32" t="s">
        <v>24</v>
      </c>
      <c r="E16" s="62"/>
      <c r="F16" s="62"/>
      <c r="G16" s="62"/>
      <c r="H16" s="62"/>
      <c r="I16" s="62"/>
      <c r="J16" s="62"/>
      <c r="K16" s="62"/>
      <c r="L16" s="62" t="s">
        <v>114</v>
      </c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 t="s">
        <v>114</v>
      </c>
      <c r="AQ16" s="62" t="s">
        <v>9</v>
      </c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 t="s">
        <v>5</v>
      </c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 t="s">
        <v>14</v>
      </c>
      <c r="CM16" s="62"/>
      <c r="CN16" s="62"/>
      <c r="CO16" s="62"/>
      <c r="CP16" s="62"/>
      <c r="CQ16" s="62"/>
      <c r="CR16" s="62"/>
      <c r="CS16" s="62"/>
      <c r="CT16" s="62"/>
      <c r="CU16" s="62"/>
      <c r="CV16" s="11">
        <f t="shared" si="9"/>
        <v>1</v>
      </c>
      <c r="CW16" s="11">
        <f t="shared" si="0"/>
        <v>1</v>
      </c>
      <c r="CX16" s="11">
        <f t="shared" si="10"/>
        <v>0</v>
      </c>
      <c r="CY16" s="11">
        <f t="shared" si="11"/>
        <v>0</v>
      </c>
      <c r="CZ16" s="11">
        <f t="shared" si="1"/>
        <v>0</v>
      </c>
      <c r="DA16" s="11">
        <f t="shared" si="12"/>
        <v>0</v>
      </c>
      <c r="DB16" s="11">
        <f t="shared" si="13"/>
        <v>0</v>
      </c>
      <c r="DC16" s="11">
        <f t="shared" si="14"/>
        <v>0</v>
      </c>
      <c r="DD16" s="11">
        <f t="shared" si="15"/>
        <v>0</v>
      </c>
      <c r="DE16" s="11">
        <f t="shared" si="2"/>
        <v>0</v>
      </c>
      <c r="DF16" s="11">
        <f t="shared" si="16"/>
        <v>0</v>
      </c>
      <c r="DG16" s="11">
        <f t="shared" si="17"/>
        <v>0</v>
      </c>
      <c r="DH16" s="11">
        <f t="shared" si="18"/>
        <v>0</v>
      </c>
      <c r="DI16" s="11">
        <f t="shared" si="19"/>
        <v>0</v>
      </c>
      <c r="DJ16" s="11">
        <f t="shared" si="20"/>
        <v>0</v>
      </c>
      <c r="DK16" s="11">
        <f t="shared" si="21"/>
        <v>0</v>
      </c>
      <c r="DL16" s="11">
        <f t="shared" si="3"/>
        <v>1</v>
      </c>
      <c r="DM16" s="11">
        <f t="shared" si="4"/>
        <v>0</v>
      </c>
      <c r="DN16" s="11">
        <f t="shared" si="5"/>
        <v>0</v>
      </c>
      <c r="DO16" s="11">
        <f t="shared" si="6"/>
        <v>0</v>
      </c>
      <c r="DP16" s="11">
        <f t="shared" si="7"/>
        <v>0</v>
      </c>
      <c r="DQ16" s="11">
        <f t="shared" si="22"/>
        <v>0</v>
      </c>
      <c r="DR16" s="11">
        <f t="shared" si="8"/>
        <v>0</v>
      </c>
    </row>
    <row r="17" spans="1:122" ht="18" customHeight="1" x14ac:dyDescent="0.2">
      <c r="A17" s="25" t="s">
        <v>6</v>
      </c>
      <c r="B17" s="8" t="s">
        <v>7</v>
      </c>
      <c r="D17" s="32" t="s">
        <v>75</v>
      </c>
      <c r="E17" s="62"/>
      <c r="F17" s="62"/>
      <c r="G17" s="62"/>
      <c r="H17" s="62"/>
      <c r="I17" s="62"/>
      <c r="J17" s="62"/>
      <c r="K17" s="62"/>
      <c r="L17" s="62" t="s">
        <v>114</v>
      </c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 t="s">
        <v>114</v>
      </c>
      <c r="AQ17" s="62" t="s">
        <v>9</v>
      </c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 t="s">
        <v>5</v>
      </c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 t="s">
        <v>14</v>
      </c>
      <c r="CM17" s="62"/>
      <c r="CN17" s="62"/>
      <c r="CO17" s="62"/>
      <c r="CP17" s="62"/>
      <c r="CQ17" s="62"/>
      <c r="CR17" s="62"/>
      <c r="CS17" s="62"/>
      <c r="CT17" s="62"/>
      <c r="CU17" s="62"/>
      <c r="CV17" s="11">
        <f t="shared" si="9"/>
        <v>1</v>
      </c>
      <c r="CW17" s="11">
        <f t="shared" si="0"/>
        <v>1</v>
      </c>
      <c r="CX17" s="11">
        <f t="shared" si="10"/>
        <v>0</v>
      </c>
      <c r="CY17" s="11">
        <f t="shared" si="11"/>
        <v>0</v>
      </c>
      <c r="CZ17" s="11">
        <f t="shared" si="1"/>
        <v>0</v>
      </c>
      <c r="DA17" s="11">
        <f t="shared" si="12"/>
        <v>0</v>
      </c>
      <c r="DB17" s="11">
        <f t="shared" si="13"/>
        <v>0</v>
      </c>
      <c r="DC17" s="11">
        <f t="shared" si="14"/>
        <v>0</v>
      </c>
      <c r="DD17" s="11">
        <f t="shared" si="15"/>
        <v>0</v>
      </c>
      <c r="DE17" s="11">
        <f t="shared" si="2"/>
        <v>0</v>
      </c>
      <c r="DF17" s="11">
        <f t="shared" si="16"/>
        <v>0</v>
      </c>
      <c r="DG17" s="11">
        <f t="shared" si="17"/>
        <v>0</v>
      </c>
      <c r="DH17" s="11">
        <f t="shared" si="18"/>
        <v>0</v>
      </c>
      <c r="DI17" s="11">
        <f t="shared" si="19"/>
        <v>0</v>
      </c>
      <c r="DJ17" s="11">
        <f t="shared" si="20"/>
        <v>0</v>
      </c>
      <c r="DK17" s="11">
        <f t="shared" si="21"/>
        <v>0</v>
      </c>
      <c r="DL17" s="11">
        <f t="shared" si="3"/>
        <v>1</v>
      </c>
      <c r="DM17" s="11">
        <f t="shared" si="4"/>
        <v>0</v>
      </c>
      <c r="DN17" s="11">
        <f t="shared" si="5"/>
        <v>0</v>
      </c>
      <c r="DO17" s="11">
        <f t="shared" si="6"/>
        <v>0</v>
      </c>
      <c r="DP17" s="11">
        <f t="shared" si="7"/>
        <v>0</v>
      </c>
      <c r="DQ17" s="11">
        <f t="shared" si="22"/>
        <v>0</v>
      </c>
      <c r="DR17" s="11">
        <f t="shared" si="8"/>
        <v>0</v>
      </c>
    </row>
    <row r="18" spans="1:122" ht="18" customHeight="1" x14ac:dyDescent="0.2">
      <c r="A18" s="25" t="s">
        <v>16</v>
      </c>
      <c r="B18" s="8" t="s">
        <v>9</v>
      </c>
      <c r="D18" s="32" t="s">
        <v>100</v>
      </c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 t="s">
        <v>114</v>
      </c>
      <c r="AQ18" s="62" t="s">
        <v>9</v>
      </c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 t="s">
        <v>5</v>
      </c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 t="s">
        <v>14</v>
      </c>
      <c r="CM18" s="62"/>
      <c r="CN18" s="62"/>
      <c r="CO18" s="62"/>
      <c r="CP18" s="62"/>
      <c r="CQ18" s="62"/>
      <c r="CR18" s="62"/>
      <c r="CS18" s="62"/>
      <c r="CT18" s="62"/>
      <c r="CU18" s="62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</row>
    <row r="19" spans="1:122" ht="18" customHeight="1" x14ac:dyDescent="0.2">
      <c r="A19" s="25" t="s">
        <v>62</v>
      </c>
      <c r="B19" s="8" t="s">
        <v>23</v>
      </c>
      <c r="D19" s="32" t="s">
        <v>101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 t="s">
        <v>114</v>
      </c>
      <c r="AQ19" s="62" t="s">
        <v>9</v>
      </c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 t="s">
        <v>5</v>
      </c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 t="s">
        <v>14</v>
      </c>
      <c r="CM19" s="62"/>
      <c r="CN19" s="62"/>
      <c r="CO19" s="62"/>
      <c r="CP19" s="62"/>
      <c r="CQ19" s="62"/>
      <c r="CR19" s="62"/>
      <c r="CS19" s="62"/>
      <c r="CT19" s="62"/>
      <c r="CU19" s="62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</row>
    <row r="20" spans="1:122" ht="18" customHeight="1" x14ac:dyDescent="0.2">
      <c r="A20" s="25" t="s">
        <v>63</v>
      </c>
      <c r="B20" s="8" t="s">
        <v>64</v>
      </c>
      <c r="D20" s="58" t="s">
        <v>27</v>
      </c>
      <c r="E20" s="61"/>
      <c r="F20" s="61"/>
      <c r="G20" s="61"/>
      <c r="H20" s="61"/>
      <c r="I20" s="61"/>
      <c r="J20" s="61"/>
      <c r="K20" s="61" t="s">
        <v>114</v>
      </c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 t="s">
        <v>9</v>
      </c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 t="s">
        <v>5</v>
      </c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 t="s">
        <v>14</v>
      </c>
      <c r="CN20" s="61"/>
      <c r="CO20" s="61"/>
      <c r="CP20" s="61"/>
      <c r="CQ20" s="61"/>
      <c r="CR20" s="61"/>
      <c r="CS20" s="61"/>
      <c r="CT20" s="61"/>
      <c r="CU20" s="61"/>
      <c r="CV20" s="59">
        <f t="shared" si="9"/>
        <v>1</v>
      </c>
      <c r="CW20" s="59">
        <f t="shared" si="0"/>
        <v>1</v>
      </c>
      <c r="CX20" s="59">
        <f t="shared" si="10"/>
        <v>0</v>
      </c>
      <c r="CY20" s="59">
        <f t="shared" si="11"/>
        <v>0</v>
      </c>
      <c r="CZ20" s="59">
        <f t="shared" si="1"/>
        <v>0</v>
      </c>
      <c r="DA20" s="59">
        <f t="shared" si="12"/>
        <v>0</v>
      </c>
      <c r="DB20" s="59">
        <f t="shared" si="13"/>
        <v>0</v>
      </c>
      <c r="DC20" s="59">
        <f t="shared" si="14"/>
        <v>0</v>
      </c>
      <c r="DD20" s="59">
        <f t="shared" si="15"/>
        <v>0</v>
      </c>
      <c r="DE20" s="59">
        <f t="shared" si="2"/>
        <v>0</v>
      </c>
      <c r="DF20" s="59">
        <f t="shared" si="16"/>
        <v>0</v>
      </c>
      <c r="DG20" s="59">
        <f t="shared" si="17"/>
        <v>0</v>
      </c>
      <c r="DH20" s="59">
        <f t="shared" si="18"/>
        <v>0</v>
      </c>
      <c r="DI20" s="59">
        <f t="shared" si="19"/>
        <v>0</v>
      </c>
      <c r="DJ20" s="59">
        <f t="shared" si="20"/>
        <v>0</v>
      </c>
      <c r="DK20" s="59">
        <f t="shared" si="21"/>
        <v>0</v>
      </c>
      <c r="DL20" s="59">
        <f t="shared" si="3"/>
        <v>1</v>
      </c>
      <c r="DM20" s="59">
        <f t="shared" si="4"/>
        <v>0</v>
      </c>
      <c r="DN20" s="59">
        <f t="shared" si="5"/>
        <v>0</v>
      </c>
      <c r="DO20" s="59">
        <f t="shared" si="6"/>
        <v>0</v>
      </c>
      <c r="DP20" s="59">
        <f t="shared" si="7"/>
        <v>0</v>
      </c>
      <c r="DQ20" s="59">
        <f t="shared" si="22"/>
        <v>0</v>
      </c>
      <c r="DR20" s="59">
        <f t="shared" si="8"/>
        <v>0</v>
      </c>
    </row>
    <row r="21" spans="1:122" ht="18" customHeight="1" x14ac:dyDescent="0.25">
      <c r="A21" s="25" t="s">
        <v>82</v>
      </c>
      <c r="B21" s="8" t="s">
        <v>85</v>
      </c>
      <c r="C21" s="1"/>
      <c r="D21" s="58" t="s">
        <v>30</v>
      </c>
      <c r="E21" s="61"/>
      <c r="F21" s="61"/>
      <c r="G21" s="61"/>
      <c r="H21" s="61"/>
      <c r="I21" s="61"/>
      <c r="J21" s="61"/>
      <c r="K21" s="61" t="s">
        <v>114</v>
      </c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 t="s">
        <v>9</v>
      </c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 t="s">
        <v>5</v>
      </c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 t="s">
        <v>14</v>
      </c>
      <c r="CN21" s="61"/>
      <c r="CO21" s="61"/>
      <c r="CP21" s="61"/>
      <c r="CQ21" s="61"/>
      <c r="CR21" s="61"/>
      <c r="CS21" s="61"/>
      <c r="CT21" s="61"/>
      <c r="CU21" s="61"/>
      <c r="CV21" s="59">
        <f t="shared" si="9"/>
        <v>1</v>
      </c>
      <c r="CW21" s="59">
        <f t="shared" si="0"/>
        <v>1</v>
      </c>
      <c r="CX21" s="59">
        <f t="shared" si="10"/>
        <v>0</v>
      </c>
      <c r="CY21" s="59">
        <f t="shared" si="11"/>
        <v>0</v>
      </c>
      <c r="CZ21" s="59">
        <f t="shared" si="1"/>
        <v>0</v>
      </c>
      <c r="DA21" s="59">
        <f t="shared" si="12"/>
        <v>0</v>
      </c>
      <c r="DB21" s="59">
        <f t="shared" si="13"/>
        <v>0</v>
      </c>
      <c r="DC21" s="59">
        <f t="shared" si="14"/>
        <v>0</v>
      </c>
      <c r="DD21" s="59">
        <f t="shared" si="15"/>
        <v>0</v>
      </c>
      <c r="DE21" s="59">
        <f t="shared" si="2"/>
        <v>0</v>
      </c>
      <c r="DF21" s="59">
        <f t="shared" si="16"/>
        <v>0</v>
      </c>
      <c r="DG21" s="59">
        <f t="shared" si="17"/>
        <v>0</v>
      </c>
      <c r="DH21" s="59">
        <f t="shared" si="18"/>
        <v>0</v>
      </c>
      <c r="DI21" s="59">
        <f t="shared" si="19"/>
        <v>0</v>
      </c>
      <c r="DJ21" s="59">
        <f t="shared" si="20"/>
        <v>0</v>
      </c>
      <c r="DK21" s="59">
        <f t="shared" si="21"/>
        <v>0</v>
      </c>
      <c r="DL21" s="59">
        <f t="shared" si="3"/>
        <v>1</v>
      </c>
      <c r="DM21" s="59">
        <f t="shared" si="4"/>
        <v>0</v>
      </c>
      <c r="DN21" s="59">
        <f t="shared" si="5"/>
        <v>0</v>
      </c>
      <c r="DO21" s="59">
        <f t="shared" si="6"/>
        <v>0</v>
      </c>
      <c r="DP21" s="59">
        <f t="shared" si="7"/>
        <v>0</v>
      </c>
      <c r="DQ21" s="59">
        <f t="shared" si="22"/>
        <v>0</v>
      </c>
      <c r="DR21" s="59">
        <f t="shared" si="8"/>
        <v>0</v>
      </c>
    </row>
    <row r="22" spans="1:122" ht="18" customHeight="1" x14ac:dyDescent="0.2">
      <c r="A22" s="25" t="s">
        <v>28</v>
      </c>
      <c r="B22" s="8" t="s">
        <v>29</v>
      </c>
      <c r="D22" s="58" t="s">
        <v>33</v>
      </c>
      <c r="E22" s="61"/>
      <c r="F22" s="61"/>
      <c r="G22" s="61"/>
      <c r="H22" s="61"/>
      <c r="I22" s="61"/>
      <c r="J22" s="61"/>
      <c r="K22" s="61" t="s">
        <v>114</v>
      </c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 t="s">
        <v>9</v>
      </c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 t="s">
        <v>5</v>
      </c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 t="s">
        <v>14</v>
      </c>
      <c r="CN22" s="61"/>
      <c r="CO22" s="61"/>
      <c r="CP22" s="61"/>
      <c r="CQ22" s="61"/>
      <c r="CR22" s="61"/>
      <c r="CS22" s="61"/>
      <c r="CT22" s="61"/>
      <c r="CU22" s="61"/>
      <c r="CV22" s="59">
        <f t="shared" si="9"/>
        <v>1</v>
      </c>
      <c r="CW22" s="59">
        <f t="shared" si="0"/>
        <v>1</v>
      </c>
      <c r="CX22" s="59">
        <f t="shared" si="10"/>
        <v>0</v>
      </c>
      <c r="CY22" s="59">
        <f t="shared" si="11"/>
        <v>0</v>
      </c>
      <c r="CZ22" s="59">
        <f t="shared" si="1"/>
        <v>0</v>
      </c>
      <c r="DA22" s="59">
        <f t="shared" si="12"/>
        <v>0</v>
      </c>
      <c r="DB22" s="59">
        <f t="shared" si="13"/>
        <v>0</v>
      </c>
      <c r="DC22" s="59">
        <f t="shared" si="14"/>
        <v>0</v>
      </c>
      <c r="DD22" s="59">
        <f t="shared" si="15"/>
        <v>0</v>
      </c>
      <c r="DE22" s="59">
        <f t="shared" si="2"/>
        <v>0</v>
      </c>
      <c r="DF22" s="59">
        <f t="shared" si="16"/>
        <v>0</v>
      </c>
      <c r="DG22" s="59">
        <f t="shared" si="17"/>
        <v>0</v>
      </c>
      <c r="DH22" s="59">
        <f t="shared" si="18"/>
        <v>0</v>
      </c>
      <c r="DI22" s="59">
        <f t="shared" si="19"/>
        <v>0</v>
      </c>
      <c r="DJ22" s="59">
        <f t="shared" si="20"/>
        <v>0</v>
      </c>
      <c r="DK22" s="59">
        <f t="shared" si="21"/>
        <v>0</v>
      </c>
      <c r="DL22" s="59">
        <f t="shared" si="3"/>
        <v>1</v>
      </c>
      <c r="DM22" s="59">
        <f t="shared" si="4"/>
        <v>0</v>
      </c>
      <c r="DN22" s="59">
        <f t="shared" si="5"/>
        <v>0</v>
      </c>
      <c r="DO22" s="59">
        <f t="shared" si="6"/>
        <v>0</v>
      </c>
      <c r="DP22" s="59">
        <f t="shared" si="7"/>
        <v>0</v>
      </c>
      <c r="DQ22" s="59">
        <f t="shared" si="22"/>
        <v>0</v>
      </c>
      <c r="DR22" s="59">
        <f t="shared" si="8"/>
        <v>0</v>
      </c>
    </row>
    <row r="23" spans="1:122" ht="18" customHeight="1" x14ac:dyDescent="0.2">
      <c r="A23" s="25" t="s">
        <v>13</v>
      </c>
      <c r="B23" s="8" t="s">
        <v>14</v>
      </c>
      <c r="D23" s="58" t="s">
        <v>76</v>
      </c>
      <c r="E23" s="61"/>
      <c r="F23" s="61"/>
      <c r="G23" s="61"/>
      <c r="H23" s="61"/>
      <c r="I23" s="61"/>
      <c r="J23" s="61"/>
      <c r="K23" s="61" t="s">
        <v>114</v>
      </c>
      <c r="L23" s="61" t="s">
        <v>114</v>
      </c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 t="s">
        <v>9</v>
      </c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 t="s">
        <v>5</v>
      </c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 t="s">
        <v>14</v>
      </c>
      <c r="CN23" s="61"/>
      <c r="CO23" s="61"/>
      <c r="CP23" s="61"/>
      <c r="CQ23" s="61"/>
      <c r="CR23" s="61"/>
      <c r="CS23" s="61"/>
      <c r="CT23" s="61"/>
      <c r="CU23" s="61"/>
      <c r="CV23" s="59">
        <f t="shared" si="9"/>
        <v>1</v>
      </c>
      <c r="CW23" s="59">
        <f t="shared" si="0"/>
        <v>1</v>
      </c>
      <c r="CX23" s="59">
        <f t="shared" si="10"/>
        <v>0</v>
      </c>
      <c r="CY23" s="59">
        <f t="shared" si="11"/>
        <v>0</v>
      </c>
      <c r="CZ23" s="59">
        <f t="shared" si="1"/>
        <v>0</v>
      </c>
      <c r="DA23" s="59">
        <f t="shared" si="12"/>
        <v>0</v>
      </c>
      <c r="DB23" s="59">
        <f t="shared" si="13"/>
        <v>0</v>
      </c>
      <c r="DC23" s="59">
        <f t="shared" si="14"/>
        <v>0</v>
      </c>
      <c r="DD23" s="59">
        <f t="shared" si="15"/>
        <v>0</v>
      </c>
      <c r="DE23" s="59">
        <f t="shared" si="2"/>
        <v>0</v>
      </c>
      <c r="DF23" s="59">
        <f t="shared" si="16"/>
        <v>0</v>
      </c>
      <c r="DG23" s="59">
        <f t="shared" si="17"/>
        <v>0</v>
      </c>
      <c r="DH23" s="59">
        <f t="shared" si="18"/>
        <v>0</v>
      </c>
      <c r="DI23" s="59">
        <f t="shared" si="19"/>
        <v>0</v>
      </c>
      <c r="DJ23" s="59">
        <f t="shared" si="20"/>
        <v>0</v>
      </c>
      <c r="DK23" s="59">
        <f t="shared" si="21"/>
        <v>0</v>
      </c>
      <c r="DL23" s="59">
        <f t="shared" si="3"/>
        <v>1</v>
      </c>
      <c r="DM23" s="59">
        <f t="shared" si="4"/>
        <v>0</v>
      </c>
      <c r="DN23" s="59">
        <f t="shared" si="5"/>
        <v>0</v>
      </c>
      <c r="DO23" s="59">
        <f t="shared" si="6"/>
        <v>0</v>
      </c>
      <c r="DP23" s="59">
        <f t="shared" si="7"/>
        <v>0</v>
      </c>
      <c r="DQ23" s="59">
        <f t="shared" si="22"/>
        <v>0</v>
      </c>
      <c r="DR23" s="59">
        <f t="shared" si="8"/>
        <v>0</v>
      </c>
    </row>
    <row r="24" spans="1:122" ht="18" customHeight="1" x14ac:dyDescent="0.2">
      <c r="A24" s="25" t="s">
        <v>4</v>
      </c>
      <c r="B24" s="8" t="s">
        <v>5</v>
      </c>
      <c r="D24" s="58" t="s">
        <v>102</v>
      </c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 t="s">
        <v>9</v>
      </c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 t="s">
        <v>5</v>
      </c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 t="s">
        <v>14</v>
      </c>
      <c r="CN24" s="61"/>
      <c r="CO24" s="61"/>
      <c r="CP24" s="61"/>
      <c r="CQ24" s="61"/>
      <c r="CR24" s="61"/>
      <c r="CS24" s="61"/>
      <c r="CT24" s="61"/>
      <c r="CU24" s="61"/>
      <c r="CV24" s="59">
        <f t="shared" si="9"/>
        <v>1</v>
      </c>
      <c r="CW24" s="59">
        <f t="shared" ref="CW24:CW25" si="23">COUNTIF(E24:CU24,"МАТ")</f>
        <v>1</v>
      </c>
      <c r="CX24" s="59">
        <f t="shared" ref="CX24:CX25" si="24">COUNTIF(E24:CU24,"АЛГ")</f>
        <v>0</v>
      </c>
      <c r="CY24" s="59">
        <f t="shared" ref="CY24:CY25" si="25">COUNTIF(E24:CU24,"ГЕМ")</f>
        <v>0</v>
      </c>
      <c r="CZ24" s="59">
        <f t="shared" ref="CZ24:CZ25" si="26">COUNTIF(E24:CU24,"ВИС")</f>
        <v>0</v>
      </c>
      <c r="DA24" s="59">
        <f t="shared" ref="DA24:DA25" si="27">COUNTIF(E24:CU24,"БИО")</f>
        <v>0</v>
      </c>
      <c r="DB24" s="59">
        <f t="shared" ref="DB24:DB25" si="28">COUNTIF(E24:CU24,"ГЕО")</f>
        <v>0</v>
      </c>
      <c r="DC24" s="59">
        <f t="shared" ref="DC24:DC25" si="29">COUNTIF(E24:CU24,"ИНФ")</f>
        <v>0</v>
      </c>
      <c r="DD24" s="59">
        <f t="shared" ref="DD24:DD25" si="30">COUNTIF(E24:CU24,"ИСТ")</f>
        <v>0</v>
      </c>
      <c r="DE24" s="59">
        <f t="shared" ref="DE24:DE25" si="31">COUNTIF(E24:CU24,"ЛИТ")</f>
        <v>0</v>
      </c>
      <c r="DF24" s="59">
        <f t="shared" ref="DF24:DF25" si="32">COUNTIF(E24:CU24,"ОБЩ")</f>
        <v>0</v>
      </c>
      <c r="DG24" s="59">
        <f t="shared" ref="DG24:DG25" si="33">COUNTIF(E24:CU24,"ФИЗ")</f>
        <v>0</v>
      </c>
      <c r="DH24" s="59">
        <f t="shared" ref="DH24:DH25" si="34">COUNTIF(E24:CU24,"ХИМ")</f>
        <v>0</v>
      </c>
      <c r="DI24" s="59">
        <f t="shared" ref="DI24:DI25" si="35">COUNTIF(E24:CU24,"АНГ")</f>
        <v>0</v>
      </c>
      <c r="DJ24" s="59">
        <f t="shared" ref="DJ24:DJ25" si="36">COUNTIF(E24:CU24,"НЕМ")</f>
        <v>0</v>
      </c>
      <c r="DK24" s="59">
        <f t="shared" ref="DK24:DK25" si="37">COUNTIF(E24:CU24,"ФРА")</f>
        <v>0</v>
      </c>
      <c r="DL24" s="59">
        <f t="shared" ref="DL24:DL25" si="38">COUNTIF(E24:CU24,"ОКР")</f>
        <v>1</v>
      </c>
      <c r="DM24" s="59">
        <f t="shared" ref="DM24:DM25" si="39">COUNTIF(E24:CU24,"ИЗО")</f>
        <v>0</v>
      </c>
      <c r="DN24" s="59">
        <f t="shared" ref="DN24:DN25" si="40">COUNTIF(E24:CU24,"КУБ")</f>
        <v>0</v>
      </c>
      <c r="DO24" s="59">
        <f t="shared" ref="DO24:DO25" si="41">COUNTIF(E24:CU24,"МУЗ")</f>
        <v>0</v>
      </c>
      <c r="DP24" s="59">
        <f t="shared" ref="DP24:DP25" si="42">COUNTIF(E24:CU24,"ОБЗ")</f>
        <v>0</v>
      </c>
      <c r="DQ24" s="59">
        <f t="shared" ref="DQ24:DQ25" si="43">COUNTIF(E24:CU24,"ТЕХ")</f>
        <v>0</v>
      </c>
      <c r="DR24" s="59">
        <f t="shared" ref="DR24:DR25" si="44">COUNTIF(E24:CU24,"ФЗР")</f>
        <v>0</v>
      </c>
    </row>
    <row r="25" spans="1:122" ht="18" customHeight="1" x14ac:dyDescent="0.2">
      <c r="A25" s="25" t="s">
        <v>67</v>
      </c>
      <c r="B25" s="8" t="s">
        <v>68</v>
      </c>
      <c r="D25" s="58" t="s">
        <v>103</v>
      </c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 t="s">
        <v>9</v>
      </c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 t="s">
        <v>5</v>
      </c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 t="s">
        <v>14</v>
      </c>
      <c r="CN25" s="61"/>
      <c r="CO25" s="61"/>
      <c r="CP25" s="61"/>
      <c r="CQ25" s="61"/>
      <c r="CR25" s="61"/>
      <c r="CS25" s="61"/>
      <c r="CT25" s="61"/>
      <c r="CU25" s="61"/>
      <c r="CV25" s="59">
        <f t="shared" si="9"/>
        <v>1</v>
      </c>
      <c r="CW25" s="59">
        <f t="shared" si="23"/>
        <v>1</v>
      </c>
      <c r="CX25" s="59">
        <f t="shared" si="24"/>
        <v>0</v>
      </c>
      <c r="CY25" s="59">
        <f t="shared" si="25"/>
        <v>0</v>
      </c>
      <c r="CZ25" s="59">
        <f t="shared" si="26"/>
        <v>0</v>
      </c>
      <c r="DA25" s="59">
        <f t="shared" si="27"/>
        <v>0</v>
      </c>
      <c r="DB25" s="59">
        <f t="shared" si="28"/>
        <v>0</v>
      </c>
      <c r="DC25" s="59">
        <f t="shared" si="29"/>
        <v>0</v>
      </c>
      <c r="DD25" s="59">
        <f t="shared" si="30"/>
        <v>0</v>
      </c>
      <c r="DE25" s="59">
        <f t="shared" si="31"/>
        <v>0</v>
      </c>
      <c r="DF25" s="59">
        <f t="shared" si="32"/>
        <v>0</v>
      </c>
      <c r="DG25" s="59">
        <f t="shared" si="33"/>
        <v>0</v>
      </c>
      <c r="DH25" s="59">
        <f t="shared" si="34"/>
        <v>0</v>
      </c>
      <c r="DI25" s="59">
        <f t="shared" si="35"/>
        <v>0</v>
      </c>
      <c r="DJ25" s="59">
        <f t="shared" si="36"/>
        <v>0</v>
      </c>
      <c r="DK25" s="59">
        <f t="shared" si="37"/>
        <v>0</v>
      </c>
      <c r="DL25" s="59">
        <f t="shared" si="38"/>
        <v>1</v>
      </c>
      <c r="DM25" s="59">
        <f t="shared" si="39"/>
        <v>0</v>
      </c>
      <c r="DN25" s="59">
        <f t="shared" si="40"/>
        <v>0</v>
      </c>
      <c r="DO25" s="59">
        <f t="shared" si="41"/>
        <v>0</v>
      </c>
      <c r="DP25" s="59">
        <f t="shared" si="42"/>
        <v>0</v>
      </c>
      <c r="DQ25" s="59">
        <f t="shared" si="43"/>
        <v>0</v>
      </c>
      <c r="DR25" s="59">
        <f t="shared" si="44"/>
        <v>0</v>
      </c>
    </row>
    <row r="26" spans="1:122" ht="18" customHeight="1" x14ac:dyDescent="0.2">
      <c r="A26" s="4" t="s">
        <v>42</v>
      </c>
      <c r="B26" s="8" t="s">
        <v>43</v>
      </c>
      <c r="D26" s="32" t="s">
        <v>36</v>
      </c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 t="s">
        <v>53</v>
      </c>
      <c r="AA26" s="63"/>
      <c r="AB26" s="63"/>
      <c r="AC26" s="63"/>
      <c r="AD26" s="63"/>
      <c r="AE26" s="63"/>
      <c r="AF26" s="63" t="s">
        <v>115</v>
      </c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 t="s">
        <v>119</v>
      </c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 t="s">
        <v>53</v>
      </c>
      <c r="CK26" s="63"/>
      <c r="CL26" s="63"/>
      <c r="CM26" s="63"/>
      <c r="CN26" s="63"/>
      <c r="CO26" s="63"/>
      <c r="CP26" s="63" t="s">
        <v>115</v>
      </c>
      <c r="CQ26" s="63"/>
      <c r="CR26" s="63"/>
      <c r="CS26" s="63"/>
      <c r="CT26" s="63"/>
      <c r="CU26" s="63"/>
      <c r="CV26" s="11">
        <f t="shared" si="9"/>
        <v>2</v>
      </c>
      <c r="CW26" s="11">
        <f t="shared" si="0"/>
        <v>2</v>
      </c>
      <c r="CX26" s="11">
        <f t="shared" si="10"/>
        <v>0</v>
      </c>
      <c r="CY26" s="11">
        <f t="shared" si="11"/>
        <v>0</v>
      </c>
      <c r="CZ26" s="11">
        <f t="shared" si="1"/>
        <v>0</v>
      </c>
      <c r="DA26" s="11">
        <f t="shared" si="12"/>
        <v>0</v>
      </c>
      <c r="DB26" s="11">
        <f t="shared" si="13"/>
        <v>0</v>
      </c>
      <c r="DC26" s="11">
        <f t="shared" si="14"/>
        <v>0</v>
      </c>
      <c r="DD26" s="11">
        <f t="shared" si="15"/>
        <v>0</v>
      </c>
      <c r="DE26" s="11">
        <f t="shared" si="2"/>
        <v>1</v>
      </c>
      <c r="DF26" s="11">
        <f t="shared" si="16"/>
        <v>0</v>
      </c>
      <c r="DG26" s="11">
        <f t="shared" si="17"/>
        <v>0</v>
      </c>
      <c r="DH26" s="11">
        <f t="shared" si="18"/>
        <v>0</v>
      </c>
      <c r="DI26" s="11">
        <f t="shared" si="19"/>
        <v>0</v>
      </c>
      <c r="DJ26" s="11">
        <f t="shared" si="20"/>
        <v>0</v>
      </c>
      <c r="DK26" s="11">
        <f t="shared" si="21"/>
        <v>0</v>
      </c>
      <c r="DL26" s="11">
        <f t="shared" si="3"/>
        <v>0</v>
      </c>
      <c r="DM26" s="11">
        <f t="shared" si="4"/>
        <v>0</v>
      </c>
      <c r="DN26" s="11">
        <f t="shared" si="5"/>
        <v>0</v>
      </c>
      <c r="DO26" s="11">
        <f t="shared" si="6"/>
        <v>0</v>
      </c>
      <c r="DP26" s="11">
        <f t="shared" si="7"/>
        <v>0</v>
      </c>
      <c r="DQ26" s="11">
        <f t="shared" si="22"/>
        <v>0</v>
      </c>
      <c r="DR26" s="11">
        <f t="shared" si="8"/>
        <v>0</v>
      </c>
    </row>
    <row r="27" spans="1:122" ht="18" customHeight="1" x14ac:dyDescent="0.2">
      <c r="A27" s="4" t="s">
        <v>94</v>
      </c>
      <c r="B27" s="8" t="s">
        <v>21</v>
      </c>
      <c r="D27" s="32" t="s">
        <v>38</v>
      </c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4"/>
      <c r="T27" s="63"/>
      <c r="U27" s="63"/>
      <c r="V27" s="63"/>
      <c r="W27" s="63"/>
      <c r="X27" s="65"/>
      <c r="Y27" s="63"/>
      <c r="Z27" s="63" t="s">
        <v>53</v>
      </c>
      <c r="AA27" s="63"/>
      <c r="AB27" s="63"/>
      <c r="AC27" s="65"/>
      <c r="AD27" s="63"/>
      <c r="AE27" s="63"/>
      <c r="AF27" s="63" t="s">
        <v>115</v>
      </c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 t="s">
        <v>119</v>
      </c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 t="s">
        <v>53</v>
      </c>
      <c r="CK27" s="63"/>
      <c r="CL27" s="63"/>
      <c r="CM27" s="63"/>
      <c r="CN27" s="63"/>
      <c r="CO27" s="63"/>
      <c r="CP27" s="63" t="s">
        <v>115</v>
      </c>
      <c r="CQ27" s="63"/>
      <c r="CR27" s="63"/>
      <c r="CS27" s="63"/>
      <c r="CT27" s="63"/>
      <c r="CU27" s="63"/>
      <c r="CV27" s="11">
        <f t="shared" si="9"/>
        <v>2</v>
      </c>
      <c r="CW27" s="11">
        <f t="shared" si="0"/>
        <v>2</v>
      </c>
      <c r="CX27" s="11">
        <f t="shared" si="10"/>
        <v>0</v>
      </c>
      <c r="CY27" s="11">
        <f t="shared" si="11"/>
        <v>0</v>
      </c>
      <c r="CZ27" s="11">
        <f t="shared" si="1"/>
        <v>0</v>
      </c>
      <c r="DA27" s="11">
        <f t="shared" si="12"/>
        <v>0</v>
      </c>
      <c r="DB27" s="11">
        <f t="shared" si="13"/>
        <v>0</v>
      </c>
      <c r="DC27" s="11">
        <f t="shared" si="14"/>
        <v>0</v>
      </c>
      <c r="DD27" s="11">
        <f t="shared" si="15"/>
        <v>0</v>
      </c>
      <c r="DE27" s="11">
        <f t="shared" si="2"/>
        <v>1</v>
      </c>
      <c r="DF27" s="11">
        <f t="shared" si="16"/>
        <v>0</v>
      </c>
      <c r="DG27" s="11">
        <f t="shared" si="17"/>
        <v>0</v>
      </c>
      <c r="DH27" s="11">
        <f t="shared" si="18"/>
        <v>0</v>
      </c>
      <c r="DI27" s="11">
        <f t="shared" si="19"/>
        <v>0</v>
      </c>
      <c r="DJ27" s="11">
        <f t="shared" si="20"/>
        <v>0</v>
      </c>
      <c r="DK27" s="11">
        <f t="shared" si="21"/>
        <v>0</v>
      </c>
      <c r="DL27" s="11">
        <f t="shared" si="3"/>
        <v>0</v>
      </c>
      <c r="DM27" s="11">
        <f t="shared" si="4"/>
        <v>0</v>
      </c>
      <c r="DN27" s="11">
        <f t="shared" si="5"/>
        <v>0</v>
      </c>
      <c r="DO27" s="11">
        <f t="shared" si="6"/>
        <v>0</v>
      </c>
      <c r="DP27" s="11">
        <f t="shared" si="7"/>
        <v>0</v>
      </c>
      <c r="DQ27" s="11">
        <f t="shared" si="22"/>
        <v>0</v>
      </c>
      <c r="DR27" s="11">
        <f t="shared" si="8"/>
        <v>0</v>
      </c>
    </row>
    <row r="28" spans="1:122" ht="18" customHeight="1" x14ac:dyDescent="0.2">
      <c r="A28" s="19" t="s">
        <v>66</v>
      </c>
      <c r="B28" s="16" t="s">
        <v>65</v>
      </c>
      <c r="D28" s="32" t="s">
        <v>77</v>
      </c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4"/>
      <c r="T28" s="63"/>
      <c r="U28" s="63"/>
      <c r="V28" s="63"/>
      <c r="W28" s="63"/>
      <c r="X28" s="65"/>
      <c r="Y28" s="63"/>
      <c r="Z28" s="63" t="s">
        <v>53</v>
      </c>
      <c r="AA28" s="63"/>
      <c r="AB28" s="63"/>
      <c r="AC28" s="65"/>
      <c r="AD28" s="63"/>
      <c r="AE28" s="63"/>
      <c r="AF28" s="63" t="s">
        <v>115</v>
      </c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 t="s">
        <v>119</v>
      </c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 t="s">
        <v>53</v>
      </c>
      <c r="CK28" s="63"/>
      <c r="CL28" s="63"/>
      <c r="CM28" s="63"/>
      <c r="CN28" s="63"/>
      <c r="CO28" s="63"/>
      <c r="CP28" s="63" t="s">
        <v>115</v>
      </c>
      <c r="CQ28" s="63"/>
      <c r="CR28" s="63"/>
      <c r="CS28" s="63"/>
      <c r="CT28" s="63"/>
      <c r="CU28" s="63"/>
      <c r="CV28" s="11">
        <f t="shared" si="9"/>
        <v>2</v>
      </c>
      <c r="CW28" s="11">
        <f t="shared" si="0"/>
        <v>2</v>
      </c>
      <c r="CX28" s="11">
        <f t="shared" si="10"/>
        <v>0</v>
      </c>
      <c r="CY28" s="11">
        <f t="shared" si="11"/>
        <v>0</v>
      </c>
      <c r="CZ28" s="11">
        <f t="shared" si="1"/>
        <v>0</v>
      </c>
      <c r="DA28" s="11">
        <f t="shared" si="12"/>
        <v>0</v>
      </c>
      <c r="DB28" s="11">
        <f t="shared" si="13"/>
        <v>0</v>
      </c>
      <c r="DC28" s="11">
        <f t="shared" si="14"/>
        <v>0</v>
      </c>
      <c r="DD28" s="11">
        <f t="shared" si="15"/>
        <v>0</v>
      </c>
      <c r="DE28" s="11">
        <f t="shared" si="2"/>
        <v>1</v>
      </c>
      <c r="DF28" s="11">
        <f t="shared" si="16"/>
        <v>0</v>
      </c>
      <c r="DG28" s="11">
        <f t="shared" si="17"/>
        <v>0</v>
      </c>
      <c r="DH28" s="11">
        <f t="shared" si="18"/>
        <v>0</v>
      </c>
      <c r="DI28" s="11">
        <f t="shared" si="19"/>
        <v>0</v>
      </c>
      <c r="DJ28" s="11">
        <f t="shared" si="20"/>
        <v>0</v>
      </c>
      <c r="DK28" s="11">
        <f t="shared" si="21"/>
        <v>0</v>
      </c>
      <c r="DL28" s="11">
        <f t="shared" si="3"/>
        <v>0</v>
      </c>
      <c r="DM28" s="11">
        <f t="shared" si="4"/>
        <v>0</v>
      </c>
      <c r="DN28" s="11">
        <f t="shared" si="5"/>
        <v>0</v>
      </c>
      <c r="DO28" s="11">
        <f t="shared" si="6"/>
        <v>0</v>
      </c>
      <c r="DP28" s="11">
        <f t="shared" si="7"/>
        <v>0</v>
      </c>
      <c r="DQ28" s="11">
        <f t="shared" si="22"/>
        <v>0</v>
      </c>
      <c r="DR28" s="11">
        <f t="shared" si="8"/>
        <v>0</v>
      </c>
    </row>
    <row r="29" spans="1:122" ht="18" customHeight="1" x14ac:dyDescent="0.2">
      <c r="A29" s="14" t="s">
        <v>45</v>
      </c>
      <c r="B29" s="22" t="s">
        <v>46</v>
      </c>
      <c r="D29" s="32" t="s">
        <v>78</v>
      </c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4"/>
      <c r="T29" s="63"/>
      <c r="U29" s="63"/>
      <c r="V29" s="63"/>
      <c r="W29" s="63"/>
      <c r="X29" s="65"/>
      <c r="Y29" s="63"/>
      <c r="Z29" s="63" t="s">
        <v>53</v>
      </c>
      <c r="AA29" s="63"/>
      <c r="AB29" s="63"/>
      <c r="AC29" s="65"/>
      <c r="AD29" s="63"/>
      <c r="AE29" s="63"/>
      <c r="AF29" s="63" t="s">
        <v>115</v>
      </c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 t="s">
        <v>119</v>
      </c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 t="s">
        <v>53</v>
      </c>
      <c r="CK29" s="63"/>
      <c r="CL29" s="63"/>
      <c r="CM29" s="63"/>
      <c r="CN29" s="63"/>
      <c r="CO29" s="63"/>
      <c r="CP29" s="63" t="s">
        <v>115</v>
      </c>
      <c r="CQ29" s="63"/>
      <c r="CR29" s="63"/>
      <c r="CS29" s="63"/>
      <c r="CT29" s="63"/>
      <c r="CU29" s="63"/>
      <c r="CV29" s="11">
        <f t="shared" si="9"/>
        <v>2</v>
      </c>
      <c r="CW29" s="11">
        <f t="shared" si="0"/>
        <v>2</v>
      </c>
      <c r="CX29" s="11">
        <f t="shared" si="10"/>
        <v>0</v>
      </c>
      <c r="CY29" s="11">
        <f t="shared" si="11"/>
        <v>0</v>
      </c>
      <c r="CZ29" s="11">
        <f t="shared" si="1"/>
        <v>0</v>
      </c>
      <c r="DA29" s="11">
        <f t="shared" si="12"/>
        <v>0</v>
      </c>
      <c r="DB29" s="11">
        <f t="shared" si="13"/>
        <v>0</v>
      </c>
      <c r="DC29" s="11">
        <f t="shared" si="14"/>
        <v>0</v>
      </c>
      <c r="DD29" s="11">
        <f t="shared" si="15"/>
        <v>0</v>
      </c>
      <c r="DE29" s="11">
        <f t="shared" si="2"/>
        <v>1</v>
      </c>
      <c r="DF29" s="11">
        <f t="shared" si="16"/>
        <v>0</v>
      </c>
      <c r="DG29" s="11">
        <f t="shared" si="17"/>
        <v>0</v>
      </c>
      <c r="DH29" s="11">
        <f t="shared" si="18"/>
        <v>0</v>
      </c>
      <c r="DI29" s="11">
        <f t="shared" si="19"/>
        <v>0</v>
      </c>
      <c r="DJ29" s="11">
        <f t="shared" si="20"/>
        <v>0</v>
      </c>
      <c r="DK29" s="11">
        <f t="shared" si="21"/>
        <v>0</v>
      </c>
      <c r="DL29" s="11">
        <f t="shared" si="3"/>
        <v>0</v>
      </c>
      <c r="DM29" s="11">
        <f t="shared" si="4"/>
        <v>0</v>
      </c>
      <c r="DN29" s="11">
        <f t="shared" si="5"/>
        <v>0</v>
      </c>
      <c r="DO29" s="11">
        <f t="shared" si="6"/>
        <v>0</v>
      </c>
      <c r="DP29" s="11">
        <f t="shared" si="7"/>
        <v>0</v>
      </c>
      <c r="DQ29" s="11">
        <f t="shared" si="22"/>
        <v>0</v>
      </c>
      <c r="DR29" s="11">
        <f t="shared" si="8"/>
        <v>0</v>
      </c>
    </row>
    <row r="30" spans="1:122" ht="18" customHeight="1" x14ac:dyDescent="0.2">
      <c r="A30" s="41"/>
      <c r="B30" s="42"/>
      <c r="D30" s="32" t="s">
        <v>104</v>
      </c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4"/>
      <c r="T30" s="63"/>
      <c r="U30" s="63"/>
      <c r="V30" s="63"/>
      <c r="W30" s="63"/>
      <c r="X30" s="65"/>
      <c r="Y30" s="63"/>
      <c r="Z30" s="63" t="s">
        <v>53</v>
      </c>
      <c r="AA30" s="63"/>
      <c r="AB30" s="63"/>
      <c r="AC30" s="65"/>
      <c r="AD30" s="63"/>
      <c r="AE30" s="63"/>
      <c r="AF30" s="63" t="s">
        <v>115</v>
      </c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 t="s">
        <v>119</v>
      </c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 t="s">
        <v>53</v>
      </c>
      <c r="CK30" s="63"/>
      <c r="CL30" s="63"/>
      <c r="CM30" s="63"/>
      <c r="CN30" s="63"/>
      <c r="CO30" s="63"/>
      <c r="CP30" s="63" t="s">
        <v>115</v>
      </c>
      <c r="CQ30" s="63"/>
      <c r="CR30" s="63"/>
      <c r="CS30" s="63"/>
      <c r="CT30" s="63"/>
      <c r="CU30" s="63"/>
      <c r="CV30" s="11">
        <f t="shared" ref="CV30:CV31" si="45">COUNTIF(E30:CU30,"РУС")</f>
        <v>2</v>
      </c>
      <c r="CW30" s="11">
        <f t="shared" ref="CW30:CW31" si="46">COUNTIF(E30:CU30,"МАТ")</f>
        <v>2</v>
      </c>
      <c r="CX30" s="11">
        <f t="shared" ref="CX30:CX31" si="47">COUNTIF(E30:CU30,"АЛГ")</f>
        <v>0</v>
      </c>
      <c r="CY30" s="11">
        <f t="shared" ref="CY30:CY31" si="48">COUNTIF(E30:CU30,"ГЕМ")</f>
        <v>0</v>
      </c>
      <c r="CZ30" s="11">
        <f t="shared" ref="CZ30:CZ31" si="49">COUNTIF(E30:CU30,"ВИС")</f>
        <v>0</v>
      </c>
      <c r="DA30" s="11">
        <f t="shared" ref="DA30:DA31" si="50">COUNTIF(E30:CU30,"БИО")</f>
        <v>0</v>
      </c>
      <c r="DB30" s="11">
        <f t="shared" ref="DB30:DB31" si="51">COUNTIF(E30:CU30,"ГЕО")</f>
        <v>0</v>
      </c>
      <c r="DC30" s="11">
        <f t="shared" ref="DC30:DC31" si="52">COUNTIF(E30:CU30,"ИНФ")</f>
        <v>0</v>
      </c>
      <c r="DD30" s="11">
        <f t="shared" ref="DD30:DD31" si="53">COUNTIF(E30:CU30,"ИСТ")</f>
        <v>0</v>
      </c>
      <c r="DE30" s="11">
        <f t="shared" ref="DE30:DE31" si="54">COUNTIF(E30:CU30,"ЛИТ")</f>
        <v>1</v>
      </c>
      <c r="DF30" s="11">
        <f t="shared" ref="DF30:DF31" si="55">COUNTIF(E30:CU30,"ОБЩ")</f>
        <v>0</v>
      </c>
      <c r="DG30" s="11">
        <f t="shared" ref="DG30:DG31" si="56">COUNTIF(E30:CU30,"ФИЗ")</f>
        <v>0</v>
      </c>
      <c r="DH30" s="11">
        <f t="shared" ref="DH30:DH31" si="57">COUNTIF(E30:CU30,"ХИМ")</f>
        <v>0</v>
      </c>
      <c r="DI30" s="11">
        <f t="shared" ref="DI30:DI31" si="58">COUNTIF(E30:CU30,"АНГ")</f>
        <v>0</v>
      </c>
      <c r="DJ30" s="11">
        <f t="shared" ref="DJ30:DJ31" si="59">COUNTIF(E30:CU30,"НЕМ")</f>
        <v>0</v>
      </c>
      <c r="DK30" s="11">
        <f t="shared" ref="DK30:DK31" si="60">COUNTIF(E30:CU30,"ФРА")</f>
        <v>0</v>
      </c>
      <c r="DL30" s="11">
        <f t="shared" ref="DL30:DL31" si="61">COUNTIF(E30:CU30,"ОКР")</f>
        <v>0</v>
      </c>
      <c r="DM30" s="11">
        <f t="shared" ref="DM30:DM31" si="62">COUNTIF(E30:CU30,"ИЗО")</f>
        <v>0</v>
      </c>
      <c r="DN30" s="11">
        <f t="shared" ref="DN30:DN31" si="63">COUNTIF(E30:CU30,"КУБ")</f>
        <v>0</v>
      </c>
      <c r="DO30" s="11">
        <f t="shared" ref="DO30:DO31" si="64">COUNTIF(E30:CU30,"МУЗ")</f>
        <v>0</v>
      </c>
      <c r="DP30" s="11">
        <f t="shared" ref="DP30:DP31" si="65">COUNTIF(E30:CU30,"ОБЗ")</f>
        <v>0</v>
      </c>
      <c r="DQ30" s="11">
        <f t="shared" ref="DQ30:DQ31" si="66">COUNTIF(E30:CU30,"ТЕХ")</f>
        <v>0</v>
      </c>
      <c r="DR30" s="11">
        <f t="shared" ref="DR30:DR31" si="67">COUNTIF(E30:CU30,"ФЗР")</f>
        <v>0</v>
      </c>
    </row>
    <row r="31" spans="1:122" ht="18" customHeight="1" x14ac:dyDescent="0.2">
      <c r="A31" s="43"/>
      <c r="B31" s="21"/>
      <c r="D31" s="32" t="s">
        <v>105</v>
      </c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4"/>
      <c r="T31" s="63"/>
      <c r="U31" s="63"/>
      <c r="V31" s="63"/>
      <c r="W31" s="63"/>
      <c r="X31" s="65"/>
      <c r="Y31" s="63"/>
      <c r="Z31" s="63" t="s">
        <v>53</v>
      </c>
      <c r="AA31" s="63"/>
      <c r="AB31" s="63"/>
      <c r="AC31" s="65"/>
      <c r="AD31" s="63"/>
      <c r="AE31" s="63"/>
      <c r="AF31" s="63" t="s">
        <v>115</v>
      </c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 t="s">
        <v>119</v>
      </c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 t="s">
        <v>53</v>
      </c>
      <c r="CK31" s="63"/>
      <c r="CL31" s="63"/>
      <c r="CM31" s="63"/>
      <c r="CN31" s="63"/>
      <c r="CO31" s="63"/>
      <c r="CP31" s="63" t="s">
        <v>115</v>
      </c>
      <c r="CQ31" s="63"/>
      <c r="CR31" s="63"/>
      <c r="CS31" s="63"/>
      <c r="CT31" s="63"/>
      <c r="CU31" s="63"/>
      <c r="CV31" s="11">
        <f t="shared" si="45"/>
        <v>2</v>
      </c>
      <c r="CW31" s="11">
        <f t="shared" si="46"/>
        <v>2</v>
      </c>
      <c r="CX31" s="11">
        <f t="shared" si="47"/>
        <v>0</v>
      </c>
      <c r="CY31" s="11">
        <f t="shared" si="48"/>
        <v>0</v>
      </c>
      <c r="CZ31" s="11">
        <f t="shared" si="49"/>
        <v>0</v>
      </c>
      <c r="DA31" s="11">
        <f t="shared" si="50"/>
        <v>0</v>
      </c>
      <c r="DB31" s="11">
        <f t="shared" si="51"/>
        <v>0</v>
      </c>
      <c r="DC31" s="11">
        <f t="shared" si="52"/>
        <v>0</v>
      </c>
      <c r="DD31" s="11">
        <f t="shared" si="53"/>
        <v>0</v>
      </c>
      <c r="DE31" s="11">
        <f t="shared" si="54"/>
        <v>1</v>
      </c>
      <c r="DF31" s="11">
        <f t="shared" si="55"/>
        <v>0</v>
      </c>
      <c r="DG31" s="11">
        <f t="shared" si="56"/>
        <v>0</v>
      </c>
      <c r="DH31" s="11">
        <f t="shared" si="57"/>
        <v>0</v>
      </c>
      <c r="DI31" s="11">
        <f t="shared" si="58"/>
        <v>0</v>
      </c>
      <c r="DJ31" s="11">
        <f t="shared" si="59"/>
        <v>0</v>
      </c>
      <c r="DK31" s="11">
        <f t="shared" si="60"/>
        <v>0</v>
      </c>
      <c r="DL31" s="11">
        <f t="shared" si="61"/>
        <v>0</v>
      </c>
      <c r="DM31" s="11">
        <f t="shared" si="62"/>
        <v>0</v>
      </c>
      <c r="DN31" s="11">
        <f t="shared" si="63"/>
        <v>0</v>
      </c>
      <c r="DO31" s="11">
        <f t="shared" si="64"/>
        <v>0</v>
      </c>
      <c r="DP31" s="11">
        <f t="shared" si="65"/>
        <v>0</v>
      </c>
      <c r="DQ31" s="11">
        <f t="shared" si="66"/>
        <v>0</v>
      </c>
      <c r="DR31" s="11">
        <f t="shared" si="67"/>
        <v>0</v>
      </c>
    </row>
    <row r="32" spans="1:122" ht="18" customHeight="1" x14ac:dyDescent="0.2">
      <c r="A32" s="44"/>
      <c r="B32" s="45"/>
      <c r="D32" s="58" t="s">
        <v>41</v>
      </c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7"/>
      <c r="T32" s="66" t="s">
        <v>53</v>
      </c>
      <c r="U32" s="66"/>
      <c r="V32" s="66"/>
      <c r="W32" s="66"/>
      <c r="X32" s="68"/>
      <c r="Y32" s="66" t="s">
        <v>115</v>
      </c>
      <c r="Z32" s="68"/>
      <c r="AA32" s="66"/>
      <c r="AB32" s="66"/>
      <c r="AC32" s="68"/>
      <c r="AD32" s="66"/>
      <c r="AE32" s="66"/>
      <c r="AF32" s="66"/>
      <c r="AG32" s="66"/>
      <c r="AH32" s="66" t="s">
        <v>116</v>
      </c>
      <c r="AI32" s="66"/>
      <c r="AJ32" s="66"/>
      <c r="AK32" s="66"/>
      <c r="AL32" s="66"/>
      <c r="AM32" s="66" t="s">
        <v>117</v>
      </c>
      <c r="AN32" s="66"/>
      <c r="AO32" s="66"/>
      <c r="AP32" s="66"/>
      <c r="AQ32" s="66"/>
      <c r="AR32" s="66"/>
      <c r="AS32" s="66"/>
      <c r="AT32" s="66" t="s">
        <v>118</v>
      </c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 t="s">
        <v>120</v>
      </c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 t="s">
        <v>53</v>
      </c>
      <c r="CI32" s="66"/>
      <c r="CJ32" s="66"/>
      <c r="CK32" s="66"/>
      <c r="CL32" s="66"/>
      <c r="CM32" s="66"/>
      <c r="CN32" s="66" t="s">
        <v>115</v>
      </c>
      <c r="CO32" s="66"/>
      <c r="CP32" s="66"/>
      <c r="CQ32" s="66"/>
      <c r="CR32" s="66"/>
      <c r="CS32" s="66"/>
      <c r="CT32" s="66"/>
      <c r="CU32" s="66"/>
      <c r="CV32" s="59">
        <f t="shared" si="9"/>
        <v>2</v>
      </c>
      <c r="CW32" s="59">
        <f t="shared" si="0"/>
        <v>2</v>
      </c>
      <c r="CX32" s="59">
        <f t="shared" si="10"/>
        <v>0</v>
      </c>
      <c r="CY32" s="59">
        <f t="shared" si="11"/>
        <v>0</v>
      </c>
      <c r="CZ32" s="59">
        <f t="shared" si="1"/>
        <v>0</v>
      </c>
      <c r="DA32" s="59">
        <f t="shared" si="12"/>
        <v>1</v>
      </c>
      <c r="DB32" s="59">
        <f t="shared" si="13"/>
        <v>1</v>
      </c>
      <c r="DC32" s="59">
        <f t="shared" si="14"/>
        <v>0</v>
      </c>
      <c r="DD32" s="59">
        <f t="shared" si="15"/>
        <v>1</v>
      </c>
      <c r="DE32" s="59">
        <f t="shared" si="2"/>
        <v>0</v>
      </c>
      <c r="DF32" s="59">
        <f t="shared" si="16"/>
        <v>0</v>
      </c>
      <c r="DG32" s="59">
        <f t="shared" si="17"/>
        <v>0</v>
      </c>
      <c r="DH32" s="59">
        <f t="shared" si="18"/>
        <v>0</v>
      </c>
      <c r="DI32" s="59">
        <f t="shared" si="19"/>
        <v>1</v>
      </c>
      <c r="DJ32" s="59">
        <f t="shared" si="20"/>
        <v>0</v>
      </c>
      <c r="DK32" s="59">
        <f t="shared" si="21"/>
        <v>0</v>
      </c>
      <c r="DL32" s="59">
        <f t="shared" si="3"/>
        <v>0</v>
      </c>
      <c r="DM32" s="59">
        <f t="shared" si="4"/>
        <v>0</v>
      </c>
      <c r="DN32" s="59">
        <f t="shared" si="5"/>
        <v>0</v>
      </c>
      <c r="DO32" s="59">
        <f t="shared" si="6"/>
        <v>0</v>
      </c>
      <c r="DP32" s="59">
        <f t="shared" si="7"/>
        <v>0</v>
      </c>
      <c r="DQ32" s="59">
        <f t="shared" si="22"/>
        <v>0</v>
      </c>
      <c r="DR32" s="59">
        <f t="shared" si="8"/>
        <v>0</v>
      </c>
    </row>
    <row r="33" spans="1:122" ht="18" customHeight="1" x14ac:dyDescent="0.2">
      <c r="A33" s="44"/>
      <c r="B33" s="45"/>
      <c r="D33" s="58" t="s">
        <v>44</v>
      </c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8"/>
      <c r="S33" s="66"/>
      <c r="T33" s="66" t="s">
        <v>53</v>
      </c>
      <c r="U33" s="66"/>
      <c r="V33" s="66"/>
      <c r="W33" s="66"/>
      <c r="X33" s="66"/>
      <c r="Y33" s="66" t="s">
        <v>115</v>
      </c>
      <c r="Z33" s="66"/>
      <c r="AA33" s="66"/>
      <c r="AB33" s="66"/>
      <c r="AC33" s="66"/>
      <c r="AD33" s="66"/>
      <c r="AE33" s="68"/>
      <c r="AF33" s="66"/>
      <c r="AG33" s="66"/>
      <c r="AH33" s="66" t="s">
        <v>116</v>
      </c>
      <c r="AI33" s="68"/>
      <c r="AJ33" s="66"/>
      <c r="AK33" s="66"/>
      <c r="AL33" s="66"/>
      <c r="AM33" s="66" t="s">
        <v>117</v>
      </c>
      <c r="AN33" s="66"/>
      <c r="AO33" s="66"/>
      <c r="AP33" s="66"/>
      <c r="AQ33" s="66"/>
      <c r="AR33" s="66"/>
      <c r="AS33" s="66"/>
      <c r="AT33" s="66" t="s">
        <v>118</v>
      </c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 t="s">
        <v>120</v>
      </c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 t="s">
        <v>53</v>
      </c>
      <c r="CI33" s="66"/>
      <c r="CJ33" s="66"/>
      <c r="CK33" s="66"/>
      <c r="CL33" s="66"/>
      <c r="CM33" s="66"/>
      <c r="CN33" s="66" t="s">
        <v>115</v>
      </c>
      <c r="CO33" s="66"/>
      <c r="CP33" s="66"/>
      <c r="CQ33" s="66"/>
      <c r="CR33" s="66"/>
      <c r="CS33" s="66"/>
      <c r="CT33" s="66"/>
      <c r="CU33" s="66"/>
      <c r="CV33" s="59">
        <f t="shared" si="9"/>
        <v>2</v>
      </c>
      <c r="CW33" s="59">
        <f t="shared" si="0"/>
        <v>2</v>
      </c>
      <c r="CX33" s="59">
        <f t="shared" si="10"/>
        <v>0</v>
      </c>
      <c r="CY33" s="59">
        <f t="shared" si="11"/>
        <v>0</v>
      </c>
      <c r="CZ33" s="59">
        <f t="shared" si="1"/>
        <v>0</v>
      </c>
      <c r="DA33" s="59">
        <f t="shared" si="12"/>
        <v>1</v>
      </c>
      <c r="DB33" s="59">
        <f t="shared" si="13"/>
        <v>1</v>
      </c>
      <c r="DC33" s="59">
        <f t="shared" si="14"/>
        <v>0</v>
      </c>
      <c r="DD33" s="59">
        <f t="shared" si="15"/>
        <v>1</v>
      </c>
      <c r="DE33" s="59">
        <f t="shared" si="2"/>
        <v>0</v>
      </c>
      <c r="DF33" s="59">
        <f t="shared" si="16"/>
        <v>0</v>
      </c>
      <c r="DG33" s="59">
        <f t="shared" si="17"/>
        <v>0</v>
      </c>
      <c r="DH33" s="59">
        <f t="shared" si="18"/>
        <v>0</v>
      </c>
      <c r="DI33" s="59">
        <f t="shared" si="19"/>
        <v>1</v>
      </c>
      <c r="DJ33" s="59">
        <f t="shared" si="20"/>
        <v>0</v>
      </c>
      <c r="DK33" s="59">
        <f t="shared" si="21"/>
        <v>0</v>
      </c>
      <c r="DL33" s="59">
        <f t="shared" si="3"/>
        <v>0</v>
      </c>
      <c r="DM33" s="59">
        <f t="shared" si="4"/>
        <v>0</v>
      </c>
      <c r="DN33" s="59">
        <f t="shared" si="5"/>
        <v>0</v>
      </c>
      <c r="DO33" s="59">
        <f t="shared" si="6"/>
        <v>0</v>
      </c>
      <c r="DP33" s="59">
        <f t="shared" si="7"/>
        <v>0</v>
      </c>
      <c r="DQ33" s="59">
        <f t="shared" si="22"/>
        <v>0</v>
      </c>
      <c r="DR33" s="59">
        <f t="shared" si="8"/>
        <v>0</v>
      </c>
    </row>
    <row r="34" spans="1:122" ht="18" customHeight="1" x14ac:dyDescent="0.2">
      <c r="A34" s="44"/>
      <c r="B34" s="45"/>
      <c r="D34" s="58" t="s">
        <v>47</v>
      </c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8"/>
      <c r="S34" s="66"/>
      <c r="T34" s="66" t="s">
        <v>53</v>
      </c>
      <c r="U34" s="66"/>
      <c r="V34" s="66"/>
      <c r="W34" s="66"/>
      <c r="X34" s="66"/>
      <c r="Y34" s="66" t="s">
        <v>115</v>
      </c>
      <c r="Z34" s="66"/>
      <c r="AA34" s="66"/>
      <c r="AB34" s="66"/>
      <c r="AC34" s="66"/>
      <c r="AD34" s="66"/>
      <c r="AE34" s="68"/>
      <c r="AF34" s="66"/>
      <c r="AG34" s="66"/>
      <c r="AH34" s="66" t="s">
        <v>116</v>
      </c>
      <c r="AI34" s="68"/>
      <c r="AJ34" s="66"/>
      <c r="AK34" s="66"/>
      <c r="AL34" s="66"/>
      <c r="AM34" s="66" t="s">
        <v>117</v>
      </c>
      <c r="AN34" s="66"/>
      <c r="AO34" s="66"/>
      <c r="AP34" s="66"/>
      <c r="AQ34" s="66"/>
      <c r="AR34" s="66"/>
      <c r="AS34" s="66"/>
      <c r="AT34" s="66" t="s">
        <v>118</v>
      </c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 t="s">
        <v>120</v>
      </c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 t="s">
        <v>53</v>
      </c>
      <c r="CI34" s="66"/>
      <c r="CJ34" s="66"/>
      <c r="CK34" s="66"/>
      <c r="CL34" s="66"/>
      <c r="CM34" s="66"/>
      <c r="CN34" s="66" t="s">
        <v>115</v>
      </c>
      <c r="CO34" s="66"/>
      <c r="CP34" s="66"/>
      <c r="CQ34" s="66"/>
      <c r="CR34" s="66"/>
      <c r="CS34" s="66"/>
      <c r="CT34" s="66"/>
      <c r="CU34" s="66"/>
      <c r="CV34" s="59">
        <f t="shared" si="9"/>
        <v>2</v>
      </c>
      <c r="CW34" s="59">
        <f t="shared" si="0"/>
        <v>2</v>
      </c>
      <c r="CX34" s="59">
        <f t="shared" si="10"/>
        <v>0</v>
      </c>
      <c r="CY34" s="59">
        <f t="shared" si="11"/>
        <v>0</v>
      </c>
      <c r="CZ34" s="59">
        <f t="shared" si="1"/>
        <v>0</v>
      </c>
      <c r="DA34" s="59">
        <f t="shared" si="12"/>
        <v>1</v>
      </c>
      <c r="DB34" s="59">
        <f t="shared" si="13"/>
        <v>1</v>
      </c>
      <c r="DC34" s="59">
        <f t="shared" si="14"/>
        <v>0</v>
      </c>
      <c r="DD34" s="59">
        <f t="shared" si="15"/>
        <v>1</v>
      </c>
      <c r="DE34" s="59">
        <f t="shared" si="2"/>
        <v>0</v>
      </c>
      <c r="DF34" s="59">
        <f t="shared" si="16"/>
        <v>0</v>
      </c>
      <c r="DG34" s="59">
        <f t="shared" si="17"/>
        <v>0</v>
      </c>
      <c r="DH34" s="59">
        <f t="shared" si="18"/>
        <v>0</v>
      </c>
      <c r="DI34" s="59">
        <f t="shared" si="19"/>
        <v>1</v>
      </c>
      <c r="DJ34" s="59">
        <f t="shared" si="20"/>
        <v>0</v>
      </c>
      <c r="DK34" s="59">
        <f t="shared" si="21"/>
        <v>0</v>
      </c>
      <c r="DL34" s="59">
        <f t="shared" si="3"/>
        <v>0</v>
      </c>
      <c r="DM34" s="59">
        <f t="shared" si="4"/>
        <v>0</v>
      </c>
      <c r="DN34" s="59">
        <f t="shared" si="5"/>
        <v>0</v>
      </c>
      <c r="DO34" s="59">
        <f t="shared" si="6"/>
        <v>0</v>
      </c>
      <c r="DP34" s="59">
        <f t="shared" si="7"/>
        <v>0</v>
      </c>
      <c r="DQ34" s="59">
        <f t="shared" si="22"/>
        <v>0</v>
      </c>
      <c r="DR34" s="59">
        <f t="shared" si="8"/>
        <v>0</v>
      </c>
    </row>
    <row r="35" spans="1:122" ht="18" customHeight="1" x14ac:dyDescent="0.2">
      <c r="A35" s="44"/>
      <c r="B35" s="45"/>
      <c r="D35" s="58" t="s">
        <v>86</v>
      </c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8"/>
      <c r="S35" s="66"/>
      <c r="T35" s="66" t="s">
        <v>53</v>
      </c>
      <c r="U35" s="66"/>
      <c r="V35" s="66"/>
      <c r="W35" s="66"/>
      <c r="X35" s="66"/>
      <c r="Y35" s="66" t="s">
        <v>115</v>
      </c>
      <c r="Z35" s="66"/>
      <c r="AA35" s="66"/>
      <c r="AB35" s="66"/>
      <c r="AC35" s="66"/>
      <c r="AD35" s="66"/>
      <c r="AE35" s="68"/>
      <c r="AF35" s="66"/>
      <c r="AG35" s="66"/>
      <c r="AH35" s="66" t="s">
        <v>116</v>
      </c>
      <c r="AI35" s="68"/>
      <c r="AJ35" s="66"/>
      <c r="AK35" s="66"/>
      <c r="AL35" s="66"/>
      <c r="AM35" s="66" t="s">
        <v>117</v>
      </c>
      <c r="AN35" s="66"/>
      <c r="AO35" s="66"/>
      <c r="AP35" s="66"/>
      <c r="AQ35" s="66"/>
      <c r="AR35" s="66"/>
      <c r="AS35" s="66"/>
      <c r="AT35" s="66" t="s">
        <v>118</v>
      </c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 t="s">
        <v>120</v>
      </c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 t="s">
        <v>53</v>
      </c>
      <c r="CI35" s="66"/>
      <c r="CJ35" s="66"/>
      <c r="CK35" s="66"/>
      <c r="CL35" s="66"/>
      <c r="CM35" s="66"/>
      <c r="CN35" s="66" t="s">
        <v>115</v>
      </c>
      <c r="CO35" s="66"/>
      <c r="CP35" s="66"/>
      <c r="CQ35" s="66"/>
      <c r="CR35" s="66"/>
      <c r="CS35" s="66"/>
      <c r="CT35" s="66"/>
      <c r="CU35" s="66"/>
      <c r="CV35" s="59">
        <f t="shared" si="9"/>
        <v>2</v>
      </c>
      <c r="CW35" s="59">
        <f t="shared" si="0"/>
        <v>2</v>
      </c>
      <c r="CX35" s="59">
        <f t="shared" si="10"/>
        <v>0</v>
      </c>
      <c r="CY35" s="59">
        <f t="shared" si="11"/>
        <v>0</v>
      </c>
      <c r="CZ35" s="59">
        <f t="shared" si="1"/>
        <v>0</v>
      </c>
      <c r="DA35" s="59">
        <f t="shared" si="12"/>
        <v>1</v>
      </c>
      <c r="DB35" s="59">
        <f t="shared" si="13"/>
        <v>1</v>
      </c>
      <c r="DC35" s="59">
        <f t="shared" si="14"/>
        <v>0</v>
      </c>
      <c r="DD35" s="59">
        <f t="shared" si="15"/>
        <v>1</v>
      </c>
      <c r="DE35" s="59">
        <f t="shared" si="2"/>
        <v>0</v>
      </c>
      <c r="DF35" s="59">
        <f t="shared" si="16"/>
        <v>0</v>
      </c>
      <c r="DG35" s="59">
        <f t="shared" si="17"/>
        <v>0</v>
      </c>
      <c r="DH35" s="59">
        <f t="shared" si="18"/>
        <v>0</v>
      </c>
      <c r="DI35" s="59">
        <f t="shared" si="19"/>
        <v>1</v>
      </c>
      <c r="DJ35" s="59">
        <f t="shared" si="20"/>
        <v>0</v>
      </c>
      <c r="DK35" s="59">
        <f t="shared" si="21"/>
        <v>0</v>
      </c>
      <c r="DL35" s="59">
        <f t="shared" si="3"/>
        <v>0</v>
      </c>
      <c r="DM35" s="59">
        <f t="shared" si="4"/>
        <v>0</v>
      </c>
      <c r="DN35" s="59">
        <f t="shared" si="5"/>
        <v>0</v>
      </c>
      <c r="DO35" s="59">
        <f t="shared" si="6"/>
        <v>0</v>
      </c>
      <c r="DP35" s="59">
        <f t="shared" si="7"/>
        <v>0</v>
      </c>
      <c r="DQ35" s="59">
        <f t="shared" si="22"/>
        <v>0</v>
      </c>
      <c r="DR35" s="59">
        <f t="shared" si="8"/>
        <v>0</v>
      </c>
    </row>
    <row r="36" spans="1:122" ht="18" customHeight="1" x14ac:dyDescent="0.2">
      <c r="A36" s="20"/>
      <c r="B36" s="21"/>
      <c r="D36" s="58" t="s">
        <v>106</v>
      </c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8"/>
      <c r="S36" s="66"/>
      <c r="T36" s="66" t="s">
        <v>53</v>
      </c>
      <c r="U36" s="66"/>
      <c r="V36" s="66"/>
      <c r="W36" s="66"/>
      <c r="X36" s="66"/>
      <c r="Y36" s="66" t="s">
        <v>115</v>
      </c>
      <c r="Z36" s="66"/>
      <c r="AA36" s="66"/>
      <c r="AB36" s="66"/>
      <c r="AC36" s="66"/>
      <c r="AD36" s="66"/>
      <c r="AE36" s="68"/>
      <c r="AF36" s="66"/>
      <c r="AG36" s="66"/>
      <c r="AH36" s="66" t="s">
        <v>116</v>
      </c>
      <c r="AI36" s="68"/>
      <c r="AJ36" s="66"/>
      <c r="AK36" s="66"/>
      <c r="AL36" s="66"/>
      <c r="AM36" s="66" t="s">
        <v>117</v>
      </c>
      <c r="AN36" s="66"/>
      <c r="AO36" s="66"/>
      <c r="AP36" s="66"/>
      <c r="AQ36" s="66"/>
      <c r="AR36" s="66"/>
      <c r="AS36" s="66"/>
      <c r="AT36" s="66" t="s">
        <v>118</v>
      </c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 t="s">
        <v>120</v>
      </c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 t="s">
        <v>53</v>
      </c>
      <c r="CI36" s="66"/>
      <c r="CJ36" s="66"/>
      <c r="CK36" s="66"/>
      <c r="CL36" s="66"/>
      <c r="CM36" s="66"/>
      <c r="CN36" s="66" t="s">
        <v>115</v>
      </c>
      <c r="CO36" s="66"/>
      <c r="CP36" s="66"/>
      <c r="CQ36" s="66"/>
      <c r="CR36" s="66"/>
      <c r="CS36" s="66"/>
      <c r="CT36" s="66"/>
      <c r="CU36" s="66"/>
      <c r="CV36" s="59">
        <f t="shared" ref="CV36:CV37" si="68">COUNTIF(E36:CU36,"РУС")</f>
        <v>2</v>
      </c>
      <c r="CW36" s="59">
        <f t="shared" ref="CW36:CW37" si="69">COUNTIF(E36:CU36,"МАТ")</f>
        <v>2</v>
      </c>
      <c r="CX36" s="59">
        <f t="shared" ref="CX36:CX37" si="70">COUNTIF(E36:CU36,"АЛГ")</f>
        <v>0</v>
      </c>
      <c r="CY36" s="59">
        <f t="shared" ref="CY36:CY37" si="71">COUNTIF(E36:CU36,"ГЕМ")</f>
        <v>0</v>
      </c>
      <c r="CZ36" s="59">
        <f t="shared" ref="CZ36:CZ37" si="72">COUNTIF(E36:CU36,"ВИС")</f>
        <v>0</v>
      </c>
      <c r="DA36" s="59">
        <f t="shared" ref="DA36:DA37" si="73">COUNTIF(E36:CU36,"БИО")</f>
        <v>1</v>
      </c>
      <c r="DB36" s="59">
        <f t="shared" ref="DB36:DB37" si="74">COUNTIF(E36:CU36,"ГЕО")</f>
        <v>1</v>
      </c>
      <c r="DC36" s="59">
        <f t="shared" ref="DC36:DC37" si="75">COUNTIF(E36:CU36,"ИНФ")</f>
        <v>0</v>
      </c>
      <c r="DD36" s="59">
        <f t="shared" ref="DD36:DD37" si="76">COUNTIF(E36:CU36,"ИСТ")</f>
        <v>1</v>
      </c>
      <c r="DE36" s="59">
        <f t="shared" ref="DE36:DE37" si="77">COUNTIF(E36:CU36,"ЛИТ")</f>
        <v>0</v>
      </c>
      <c r="DF36" s="59">
        <f t="shared" ref="DF36:DF37" si="78">COUNTIF(E36:CU36,"ОБЩ")</f>
        <v>0</v>
      </c>
      <c r="DG36" s="59">
        <f t="shared" ref="DG36:DG37" si="79">COUNTIF(E36:CU36,"ФИЗ")</f>
        <v>0</v>
      </c>
      <c r="DH36" s="59">
        <f t="shared" ref="DH36:DH37" si="80">COUNTIF(E36:CU36,"ХИМ")</f>
        <v>0</v>
      </c>
      <c r="DI36" s="59">
        <f t="shared" ref="DI36:DI37" si="81">COUNTIF(E36:CU36,"АНГ")</f>
        <v>1</v>
      </c>
      <c r="DJ36" s="59">
        <f t="shared" ref="DJ36:DJ37" si="82">COUNTIF(E36:CU36,"НЕМ")</f>
        <v>0</v>
      </c>
      <c r="DK36" s="59">
        <f t="shared" ref="DK36:DK37" si="83">COUNTIF(E36:CU36,"ФРА")</f>
        <v>0</v>
      </c>
      <c r="DL36" s="59">
        <f t="shared" ref="DL36:DL37" si="84">COUNTIF(E36:CU36,"ОКР")</f>
        <v>0</v>
      </c>
      <c r="DM36" s="59">
        <f t="shared" ref="DM36:DM37" si="85">COUNTIF(E36:CU36,"ИЗО")</f>
        <v>0</v>
      </c>
      <c r="DN36" s="59">
        <f t="shared" ref="DN36:DN37" si="86">COUNTIF(E36:CU36,"КУБ")</f>
        <v>0</v>
      </c>
      <c r="DO36" s="59">
        <f t="shared" ref="DO36:DO37" si="87">COUNTIF(E36:CU36,"МУЗ")</f>
        <v>0</v>
      </c>
      <c r="DP36" s="59">
        <f t="shared" ref="DP36:DP37" si="88">COUNTIF(E36:CU36,"ОБЗ")</f>
        <v>0</v>
      </c>
      <c r="DQ36" s="59">
        <f t="shared" ref="DQ36:DQ37" si="89">COUNTIF(E36:CU36,"ТЕХ")</f>
        <v>0</v>
      </c>
      <c r="DR36" s="59">
        <f t="shared" ref="DR36:DR37" si="90">COUNTIF(E36:CU36,"ФЗР")</f>
        <v>0</v>
      </c>
    </row>
    <row r="37" spans="1:122" ht="18" customHeight="1" x14ac:dyDescent="0.2">
      <c r="A37" s="20"/>
      <c r="B37" s="21"/>
      <c r="D37" s="58" t="s">
        <v>107</v>
      </c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8"/>
      <c r="S37" s="66"/>
      <c r="T37" s="66" t="s">
        <v>53</v>
      </c>
      <c r="U37" s="66"/>
      <c r="V37" s="66"/>
      <c r="W37" s="66"/>
      <c r="X37" s="66"/>
      <c r="Y37" s="66" t="s">
        <v>115</v>
      </c>
      <c r="Z37" s="66"/>
      <c r="AA37" s="66"/>
      <c r="AB37" s="66"/>
      <c r="AC37" s="66"/>
      <c r="AD37" s="66"/>
      <c r="AE37" s="68"/>
      <c r="AF37" s="66"/>
      <c r="AG37" s="66"/>
      <c r="AH37" s="66" t="s">
        <v>116</v>
      </c>
      <c r="AI37" s="68"/>
      <c r="AJ37" s="66"/>
      <c r="AK37" s="66"/>
      <c r="AL37" s="66"/>
      <c r="AM37" s="66" t="s">
        <v>117</v>
      </c>
      <c r="AN37" s="66"/>
      <c r="AO37" s="66"/>
      <c r="AP37" s="66"/>
      <c r="AQ37" s="66"/>
      <c r="AR37" s="66"/>
      <c r="AS37" s="66"/>
      <c r="AT37" s="66" t="s">
        <v>118</v>
      </c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 t="s">
        <v>120</v>
      </c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 t="s">
        <v>53</v>
      </c>
      <c r="CI37" s="66"/>
      <c r="CJ37" s="66"/>
      <c r="CK37" s="66"/>
      <c r="CL37" s="66"/>
      <c r="CM37" s="66"/>
      <c r="CN37" s="66" t="s">
        <v>115</v>
      </c>
      <c r="CO37" s="66"/>
      <c r="CP37" s="66"/>
      <c r="CQ37" s="66"/>
      <c r="CR37" s="66"/>
      <c r="CS37" s="66"/>
      <c r="CT37" s="66"/>
      <c r="CU37" s="66"/>
      <c r="CV37" s="59">
        <f t="shared" si="68"/>
        <v>2</v>
      </c>
      <c r="CW37" s="59">
        <f t="shared" si="69"/>
        <v>2</v>
      </c>
      <c r="CX37" s="59">
        <f t="shared" si="70"/>
        <v>0</v>
      </c>
      <c r="CY37" s="59">
        <f t="shared" si="71"/>
        <v>0</v>
      </c>
      <c r="CZ37" s="59">
        <f t="shared" si="72"/>
        <v>0</v>
      </c>
      <c r="DA37" s="59">
        <f t="shared" si="73"/>
        <v>1</v>
      </c>
      <c r="DB37" s="59">
        <f t="shared" si="74"/>
        <v>1</v>
      </c>
      <c r="DC37" s="59">
        <f t="shared" si="75"/>
        <v>0</v>
      </c>
      <c r="DD37" s="59">
        <f t="shared" si="76"/>
        <v>1</v>
      </c>
      <c r="DE37" s="59">
        <f t="shared" si="77"/>
        <v>0</v>
      </c>
      <c r="DF37" s="59">
        <f t="shared" si="78"/>
        <v>0</v>
      </c>
      <c r="DG37" s="59">
        <f t="shared" si="79"/>
        <v>0</v>
      </c>
      <c r="DH37" s="59">
        <f t="shared" si="80"/>
        <v>0</v>
      </c>
      <c r="DI37" s="59">
        <f t="shared" si="81"/>
        <v>1</v>
      </c>
      <c r="DJ37" s="59">
        <f t="shared" si="82"/>
        <v>0</v>
      </c>
      <c r="DK37" s="59">
        <f t="shared" si="83"/>
        <v>0</v>
      </c>
      <c r="DL37" s="59">
        <f t="shared" si="84"/>
        <v>0</v>
      </c>
      <c r="DM37" s="59">
        <f t="shared" si="85"/>
        <v>0</v>
      </c>
      <c r="DN37" s="59">
        <f t="shared" si="86"/>
        <v>0</v>
      </c>
      <c r="DO37" s="59">
        <f t="shared" si="87"/>
        <v>0</v>
      </c>
      <c r="DP37" s="59">
        <f t="shared" si="88"/>
        <v>0</v>
      </c>
      <c r="DQ37" s="59">
        <f t="shared" si="89"/>
        <v>0</v>
      </c>
      <c r="DR37" s="59">
        <f t="shared" si="90"/>
        <v>0</v>
      </c>
    </row>
    <row r="38" spans="1:122" ht="18" customHeight="1" x14ac:dyDescent="0.2">
      <c r="D38" s="32" t="s">
        <v>50</v>
      </c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5"/>
      <c r="S38" s="63"/>
      <c r="T38" s="63"/>
      <c r="U38" s="63" t="s">
        <v>53</v>
      </c>
      <c r="V38" s="63"/>
      <c r="W38" s="63"/>
      <c r="X38" s="63"/>
      <c r="Y38" s="65"/>
      <c r="Z38" s="63"/>
      <c r="AA38" s="63"/>
      <c r="AB38" s="63"/>
      <c r="AC38" s="63"/>
      <c r="AD38" s="63"/>
      <c r="AE38" s="65"/>
      <c r="AF38" s="63"/>
      <c r="AG38" s="63"/>
      <c r="AH38" s="63"/>
      <c r="AI38" s="65"/>
      <c r="AJ38" s="63"/>
      <c r="AK38" s="63"/>
      <c r="AL38" s="63"/>
      <c r="AM38" s="63" t="s">
        <v>115</v>
      </c>
      <c r="AN38" s="63"/>
      <c r="AO38" s="63"/>
      <c r="AP38" s="63"/>
      <c r="AQ38" s="63"/>
      <c r="AR38" s="63"/>
      <c r="AS38" s="63"/>
      <c r="AT38" s="63"/>
      <c r="AU38" s="63" t="s">
        <v>118</v>
      </c>
      <c r="AV38" s="63"/>
      <c r="AW38" s="63"/>
      <c r="AX38" s="63" t="s">
        <v>117</v>
      </c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 t="s">
        <v>119</v>
      </c>
      <c r="BK38" s="63"/>
      <c r="BL38" s="63"/>
      <c r="BM38" s="63"/>
      <c r="BN38" s="63"/>
      <c r="BO38" s="63"/>
      <c r="BP38" s="63"/>
      <c r="BQ38" s="63"/>
      <c r="BR38" s="63"/>
      <c r="BS38" s="63" t="s">
        <v>121</v>
      </c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 t="s">
        <v>53</v>
      </c>
      <c r="CH38" s="63"/>
      <c r="CI38" s="63"/>
      <c r="CJ38" s="63"/>
      <c r="CK38" s="63"/>
      <c r="CL38" s="63"/>
      <c r="CM38" s="63" t="s">
        <v>115</v>
      </c>
      <c r="CN38" s="63"/>
      <c r="CO38" s="63"/>
      <c r="CP38" s="63"/>
      <c r="CQ38" s="63"/>
      <c r="CR38" s="63"/>
      <c r="CS38" s="63"/>
      <c r="CT38" s="63"/>
      <c r="CU38" s="63"/>
      <c r="CV38" s="11">
        <f t="shared" si="9"/>
        <v>2</v>
      </c>
      <c r="CW38" s="11">
        <f t="shared" si="0"/>
        <v>2</v>
      </c>
      <c r="CX38" s="11">
        <f t="shared" si="10"/>
        <v>0</v>
      </c>
      <c r="CY38" s="11">
        <f t="shared" si="11"/>
        <v>0</v>
      </c>
      <c r="CZ38" s="11">
        <f t="shared" si="1"/>
        <v>0</v>
      </c>
      <c r="DA38" s="11">
        <f t="shared" si="12"/>
        <v>1</v>
      </c>
      <c r="DB38" s="11">
        <f t="shared" si="13"/>
        <v>0</v>
      </c>
      <c r="DC38" s="11">
        <f t="shared" si="14"/>
        <v>0</v>
      </c>
      <c r="DD38" s="11">
        <f t="shared" si="15"/>
        <v>0</v>
      </c>
      <c r="DE38" s="11">
        <f t="shared" si="2"/>
        <v>1</v>
      </c>
      <c r="DF38" s="11">
        <f t="shared" si="16"/>
        <v>0</v>
      </c>
      <c r="DG38" s="11">
        <f t="shared" si="17"/>
        <v>1</v>
      </c>
      <c r="DH38" s="11">
        <f t="shared" si="18"/>
        <v>0</v>
      </c>
      <c r="DI38" s="11">
        <f t="shared" si="19"/>
        <v>1</v>
      </c>
      <c r="DJ38" s="11">
        <f t="shared" si="20"/>
        <v>0</v>
      </c>
      <c r="DK38" s="11">
        <f t="shared" si="21"/>
        <v>0</v>
      </c>
      <c r="DL38" s="11">
        <f t="shared" si="3"/>
        <v>0</v>
      </c>
      <c r="DM38" s="11">
        <f t="shared" si="4"/>
        <v>0</v>
      </c>
      <c r="DN38" s="11">
        <f t="shared" si="5"/>
        <v>0</v>
      </c>
      <c r="DO38" s="11">
        <f t="shared" si="6"/>
        <v>0</v>
      </c>
      <c r="DP38" s="11">
        <f t="shared" si="7"/>
        <v>0</v>
      </c>
      <c r="DQ38" s="11">
        <f t="shared" si="22"/>
        <v>0</v>
      </c>
      <c r="DR38" s="11">
        <f t="shared" si="8"/>
        <v>0</v>
      </c>
    </row>
    <row r="39" spans="1:122" ht="18" customHeight="1" x14ac:dyDescent="0.2">
      <c r="D39" s="32" t="s">
        <v>51</v>
      </c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5"/>
      <c r="U39" s="63" t="s">
        <v>53</v>
      </c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5"/>
      <c r="AK39" s="63"/>
      <c r="AL39" s="63"/>
      <c r="AM39" s="63" t="s">
        <v>115</v>
      </c>
      <c r="AN39" s="63"/>
      <c r="AO39" s="63"/>
      <c r="AP39" s="63"/>
      <c r="AQ39" s="63"/>
      <c r="AR39" s="63"/>
      <c r="AS39" s="63"/>
      <c r="AT39" s="63"/>
      <c r="AU39" s="63" t="s">
        <v>118</v>
      </c>
      <c r="AV39" s="63"/>
      <c r="AW39" s="63"/>
      <c r="AX39" s="63" t="s">
        <v>117</v>
      </c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 t="s">
        <v>119</v>
      </c>
      <c r="BK39" s="63"/>
      <c r="BL39" s="63"/>
      <c r="BM39" s="63"/>
      <c r="BN39" s="63"/>
      <c r="BO39" s="63"/>
      <c r="BP39" s="63"/>
      <c r="BQ39" s="63"/>
      <c r="BR39" s="63"/>
      <c r="BS39" s="63" t="s">
        <v>121</v>
      </c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 t="s">
        <v>53</v>
      </c>
      <c r="CH39" s="63"/>
      <c r="CI39" s="63"/>
      <c r="CJ39" s="63"/>
      <c r="CK39" s="63"/>
      <c r="CL39" s="63"/>
      <c r="CM39" s="63" t="s">
        <v>115</v>
      </c>
      <c r="CN39" s="63"/>
      <c r="CO39" s="63"/>
      <c r="CP39" s="63"/>
      <c r="CQ39" s="63"/>
      <c r="CR39" s="63"/>
      <c r="CS39" s="63"/>
      <c r="CT39" s="63"/>
      <c r="CU39" s="63"/>
      <c r="CV39" s="11">
        <f t="shared" si="9"/>
        <v>2</v>
      </c>
      <c r="CW39" s="11">
        <f t="shared" si="0"/>
        <v>2</v>
      </c>
      <c r="CX39" s="11">
        <f t="shared" si="10"/>
        <v>0</v>
      </c>
      <c r="CY39" s="11">
        <f t="shared" si="11"/>
        <v>0</v>
      </c>
      <c r="CZ39" s="11">
        <f t="shared" si="1"/>
        <v>0</v>
      </c>
      <c r="DA39" s="11">
        <f t="shared" si="12"/>
        <v>1</v>
      </c>
      <c r="DB39" s="11">
        <f t="shared" si="13"/>
        <v>0</v>
      </c>
      <c r="DC39" s="11">
        <f t="shared" si="14"/>
        <v>0</v>
      </c>
      <c r="DD39" s="11">
        <f t="shared" si="15"/>
        <v>0</v>
      </c>
      <c r="DE39" s="11">
        <f t="shared" si="2"/>
        <v>1</v>
      </c>
      <c r="DF39" s="11">
        <f t="shared" si="16"/>
        <v>0</v>
      </c>
      <c r="DG39" s="11">
        <f t="shared" si="17"/>
        <v>1</v>
      </c>
      <c r="DH39" s="11">
        <f t="shared" si="18"/>
        <v>0</v>
      </c>
      <c r="DI39" s="11">
        <f t="shared" si="19"/>
        <v>1</v>
      </c>
      <c r="DJ39" s="11">
        <f t="shared" si="20"/>
        <v>0</v>
      </c>
      <c r="DK39" s="11">
        <f t="shared" si="21"/>
        <v>0</v>
      </c>
      <c r="DL39" s="11">
        <f t="shared" si="3"/>
        <v>0</v>
      </c>
      <c r="DM39" s="11">
        <f t="shared" si="4"/>
        <v>0</v>
      </c>
      <c r="DN39" s="11">
        <f t="shared" si="5"/>
        <v>0</v>
      </c>
      <c r="DO39" s="11">
        <f t="shared" si="6"/>
        <v>0</v>
      </c>
      <c r="DP39" s="11">
        <f t="shared" si="7"/>
        <v>0</v>
      </c>
      <c r="DQ39" s="11">
        <f t="shared" si="22"/>
        <v>0</v>
      </c>
      <c r="DR39" s="11">
        <f t="shared" si="8"/>
        <v>0</v>
      </c>
    </row>
    <row r="40" spans="1:122" ht="18" customHeight="1" x14ac:dyDescent="0.2">
      <c r="A40" s="20"/>
      <c r="B40" s="21"/>
      <c r="D40" s="32" t="s">
        <v>52</v>
      </c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5"/>
      <c r="U40" s="63" t="s">
        <v>53</v>
      </c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5"/>
      <c r="AK40" s="63"/>
      <c r="AL40" s="63"/>
      <c r="AM40" s="63" t="s">
        <v>115</v>
      </c>
      <c r="AN40" s="63"/>
      <c r="AO40" s="63"/>
      <c r="AP40" s="63"/>
      <c r="AQ40" s="63"/>
      <c r="AR40" s="63"/>
      <c r="AS40" s="63"/>
      <c r="AT40" s="63"/>
      <c r="AU40" s="63" t="s">
        <v>118</v>
      </c>
      <c r="AV40" s="63"/>
      <c r="AW40" s="63"/>
      <c r="AX40" s="63" t="s">
        <v>117</v>
      </c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 t="s">
        <v>119</v>
      </c>
      <c r="BK40" s="63"/>
      <c r="BL40" s="63"/>
      <c r="BM40" s="63"/>
      <c r="BN40" s="63"/>
      <c r="BO40" s="63"/>
      <c r="BP40" s="63"/>
      <c r="BQ40" s="63"/>
      <c r="BR40" s="63"/>
      <c r="BS40" s="63" t="s">
        <v>121</v>
      </c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 t="s">
        <v>53</v>
      </c>
      <c r="CH40" s="63"/>
      <c r="CI40" s="63"/>
      <c r="CJ40" s="63"/>
      <c r="CK40" s="63"/>
      <c r="CL40" s="63"/>
      <c r="CM40" s="63" t="s">
        <v>115</v>
      </c>
      <c r="CN40" s="63"/>
      <c r="CO40" s="63"/>
      <c r="CP40" s="63"/>
      <c r="CQ40" s="63"/>
      <c r="CR40" s="63"/>
      <c r="CS40" s="63"/>
      <c r="CT40" s="63"/>
      <c r="CU40" s="63"/>
      <c r="CV40" s="11">
        <f t="shared" si="9"/>
        <v>2</v>
      </c>
      <c r="CW40" s="11">
        <f t="shared" si="0"/>
        <v>2</v>
      </c>
      <c r="CX40" s="11">
        <f t="shared" si="10"/>
        <v>0</v>
      </c>
      <c r="CY40" s="11">
        <f t="shared" si="11"/>
        <v>0</v>
      </c>
      <c r="CZ40" s="11">
        <f t="shared" si="1"/>
        <v>0</v>
      </c>
      <c r="DA40" s="11">
        <f t="shared" si="12"/>
        <v>1</v>
      </c>
      <c r="DB40" s="11">
        <f t="shared" si="13"/>
        <v>0</v>
      </c>
      <c r="DC40" s="11">
        <f t="shared" si="14"/>
        <v>0</v>
      </c>
      <c r="DD40" s="11">
        <f t="shared" si="15"/>
        <v>0</v>
      </c>
      <c r="DE40" s="11">
        <f t="shared" si="2"/>
        <v>1</v>
      </c>
      <c r="DF40" s="11">
        <f t="shared" si="16"/>
        <v>0</v>
      </c>
      <c r="DG40" s="11">
        <f t="shared" si="17"/>
        <v>1</v>
      </c>
      <c r="DH40" s="11">
        <f t="shared" si="18"/>
        <v>0</v>
      </c>
      <c r="DI40" s="11">
        <f t="shared" si="19"/>
        <v>1</v>
      </c>
      <c r="DJ40" s="11">
        <f t="shared" si="20"/>
        <v>0</v>
      </c>
      <c r="DK40" s="11">
        <f t="shared" si="21"/>
        <v>0</v>
      </c>
      <c r="DL40" s="11">
        <f t="shared" si="3"/>
        <v>0</v>
      </c>
      <c r="DM40" s="11">
        <f t="shared" si="4"/>
        <v>0</v>
      </c>
      <c r="DN40" s="11">
        <f t="shared" si="5"/>
        <v>0</v>
      </c>
      <c r="DO40" s="11">
        <f t="shared" si="6"/>
        <v>0</v>
      </c>
      <c r="DP40" s="11">
        <f t="shared" si="7"/>
        <v>0</v>
      </c>
      <c r="DQ40" s="11">
        <f t="shared" si="22"/>
        <v>0</v>
      </c>
      <c r="DR40" s="11">
        <f t="shared" si="8"/>
        <v>0</v>
      </c>
    </row>
    <row r="41" spans="1:122" ht="18" customHeight="1" x14ac:dyDescent="0.2">
      <c r="A41" s="20"/>
      <c r="B41" s="21"/>
      <c r="D41" s="32" t="s">
        <v>87</v>
      </c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5"/>
      <c r="U41" s="63" t="s">
        <v>53</v>
      </c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5"/>
      <c r="AK41" s="63"/>
      <c r="AL41" s="63"/>
      <c r="AM41" s="63" t="s">
        <v>115</v>
      </c>
      <c r="AN41" s="63"/>
      <c r="AO41" s="63"/>
      <c r="AP41" s="63"/>
      <c r="AQ41" s="63"/>
      <c r="AR41" s="63"/>
      <c r="AS41" s="63"/>
      <c r="AT41" s="63"/>
      <c r="AU41" s="63" t="s">
        <v>118</v>
      </c>
      <c r="AV41" s="63"/>
      <c r="AW41" s="63"/>
      <c r="AX41" s="63" t="s">
        <v>117</v>
      </c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 t="s">
        <v>119</v>
      </c>
      <c r="BK41" s="63"/>
      <c r="BL41" s="63"/>
      <c r="BM41" s="63"/>
      <c r="BN41" s="63"/>
      <c r="BO41" s="63"/>
      <c r="BP41" s="63"/>
      <c r="BQ41" s="63"/>
      <c r="BR41" s="63"/>
      <c r="BS41" s="63" t="s">
        <v>121</v>
      </c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 t="s">
        <v>53</v>
      </c>
      <c r="CH41" s="63"/>
      <c r="CI41" s="63"/>
      <c r="CJ41" s="63"/>
      <c r="CK41" s="63"/>
      <c r="CL41" s="63"/>
      <c r="CM41" s="63" t="s">
        <v>115</v>
      </c>
      <c r="CN41" s="63"/>
      <c r="CO41" s="63"/>
      <c r="CP41" s="63"/>
      <c r="CQ41" s="63"/>
      <c r="CR41" s="63"/>
      <c r="CS41" s="63"/>
      <c r="CT41" s="63"/>
      <c r="CU41" s="63"/>
      <c r="CV41" s="11">
        <f t="shared" si="9"/>
        <v>2</v>
      </c>
      <c r="CW41" s="11">
        <f t="shared" si="0"/>
        <v>2</v>
      </c>
      <c r="CX41" s="11">
        <f t="shared" si="10"/>
        <v>0</v>
      </c>
      <c r="CY41" s="11">
        <f t="shared" si="11"/>
        <v>0</v>
      </c>
      <c r="CZ41" s="11">
        <f t="shared" si="1"/>
        <v>0</v>
      </c>
      <c r="DA41" s="11">
        <f t="shared" si="12"/>
        <v>1</v>
      </c>
      <c r="DB41" s="11">
        <f t="shared" si="13"/>
        <v>0</v>
      </c>
      <c r="DC41" s="11">
        <f t="shared" si="14"/>
        <v>0</v>
      </c>
      <c r="DD41" s="11">
        <f t="shared" si="15"/>
        <v>0</v>
      </c>
      <c r="DE41" s="11">
        <f t="shared" si="2"/>
        <v>1</v>
      </c>
      <c r="DF41" s="11">
        <f t="shared" si="16"/>
        <v>0</v>
      </c>
      <c r="DG41" s="11">
        <f t="shared" si="17"/>
        <v>1</v>
      </c>
      <c r="DH41" s="11">
        <f t="shared" si="18"/>
        <v>0</v>
      </c>
      <c r="DI41" s="11">
        <f t="shared" si="19"/>
        <v>1</v>
      </c>
      <c r="DJ41" s="11">
        <f t="shared" si="20"/>
        <v>0</v>
      </c>
      <c r="DK41" s="11">
        <f t="shared" si="21"/>
        <v>0</v>
      </c>
      <c r="DL41" s="11">
        <f t="shared" si="3"/>
        <v>0</v>
      </c>
      <c r="DM41" s="11">
        <f t="shared" si="4"/>
        <v>0</v>
      </c>
      <c r="DN41" s="11">
        <f t="shared" si="5"/>
        <v>0</v>
      </c>
      <c r="DO41" s="11">
        <f t="shared" si="6"/>
        <v>0</v>
      </c>
      <c r="DP41" s="11">
        <f t="shared" si="7"/>
        <v>0</v>
      </c>
      <c r="DQ41" s="11">
        <f t="shared" si="22"/>
        <v>0</v>
      </c>
      <c r="DR41" s="11">
        <f t="shared" si="8"/>
        <v>0</v>
      </c>
    </row>
    <row r="42" spans="1:122" ht="18" customHeight="1" x14ac:dyDescent="0.2">
      <c r="A42" s="20"/>
      <c r="B42" s="21"/>
      <c r="D42" s="32" t="s">
        <v>108</v>
      </c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5"/>
      <c r="U42" s="63" t="s">
        <v>53</v>
      </c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5"/>
      <c r="AK42" s="63"/>
      <c r="AL42" s="63"/>
      <c r="AM42" s="63" t="s">
        <v>115</v>
      </c>
      <c r="AN42" s="63"/>
      <c r="AO42" s="63"/>
      <c r="AP42" s="63"/>
      <c r="AQ42" s="63"/>
      <c r="AR42" s="63"/>
      <c r="AS42" s="63"/>
      <c r="AT42" s="63"/>
      <c r="AU42" s="63" t="s">
        <v>118</v>
      </c>
      <c r="AV42" s="63"/>
      <c r="AW42" s="63"/>
      <c r="AX42" s="63" t="s">
        <v>117</v>
      </c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 t="s">
        <v>119</v>
      </c>
      <c r="BK42" s="63"/>
      <c r="BL42" s="63"/>
      <c r="BM42" s="63"/>
      <c r="BN42" s="63"/>
      <c r="BO42" s="63"/>
      <c r="BP42" s="63"/>
      <c r="BQ42" s="63"/>
      <c r="BR42" s="63"/>
      <c r="BS42" s="63" t="s">
        <v>121</v>
      </c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 t="s">
        <v>53</v>
      </c>
      <c r="CH42" s="63"/>
      <c r="CI42" s="63"/>
      <c r="CJ42" s="63"/>
      <c r="CK42" s="63"/>
      <c r="CL42" s="63"/>
      <c r="CM42" s="63" t="s">
        <v>115</v>
      </c>
      <c r="CN42" s="63"/>
      <c r="CO42" s="63"/>
      <c r="CP42" s="63"/>
      <c r="CQ42" s="63"/>
      <c r="CR42" s="63"/>
      <c r="CS42" s="63"/>
      <c r="CT42" s="63"/>
      <c r="CU42" s="63"/>
      <c r="CV42" s="11">
        <f t="shared" ref="CV42:CV43" si="91">COUNTIF(E42:CU42,"РУС")</f>
        <v>2</v>
      </c>
      <c r="CW42" s="11">
        <f t="shared" ref="CW42:CW43" si="92">COUNTIF(E42:CU42,"МАТ")</f>
        <v>2</v>
      </c>
      <c r="CX42" s="11">
        <f t="shared" ref="CX42:CX43" si="93">COUNTIF(E42:CU42,"АЛГ")</f>
        <v>0</v>
      </c>
      <c r="CY42" s="11">
        <f t="shared" ref="CY42:CY43" si="94">COUNTIF(E42:CU42,"ГЕМ")</f>
        <v>0</v>
      </c>
      <c r="CZ42" s="11">
        <f t="shared" ref="CZ42:CZ43" si="95">COUNTIF(E42:CU42,"ВИС")</f>
        <v>0</v>
      </c>
      <c r="DA42" s="11">
        <f t="shared" ref="DA42:DA43" si="96">COUNTIF(E42:CU42,"БИО")</f>
        <v>1</v>
      </c>
      <c r="DB42" s="11">
        <f t="shared" ref="DB42:DB43" si="97">COUNTIF(E42:CU42,"ГЕО")</f>
        <v>0</v>
      </c>
      <c r="DC42" s="11">
        <f t="shared" ref="DC42:DC43" si="98">COUNTIF(E42:CU42,"ИНФ")</f>
        <v>0</v>
      </c>
      <c r="DD42" s="11">
        <f t="shared" ref="DD42:DD43" si="99">COUNTIF(E42:CU42,"ИСТ")</f>
        <v>0</v>
      </c>
      <c r="DE42" s="11">
        <f t="shared" ref="DE42:DE43" si="100">COUNTIF(E42:CU42,"ЛИТ")</f>
        <v>1</v>
      </c>
      <c r="DF42" s="11">
        <f t="shared" ref="DF42:DF43" si="101">COUNTIF(E42:CU42,"ОБЩ")</f>
        <v>0</v>
      </c>
      <c r="DG42" s="11">
        <f t="shared" ref="DG42:DG43" si="102">COUNTIF(E42:CU42,"ФИЗ")</f>
        <v>1</v>
      </c>
      <c r="DH42" s="11">
        <f t="shared" ref="DH42:DH43" si="103">COUNTIF(E42:CU42,"ХИМ")</f>
        <v>0</v>
      </c>
      <c r="DI42" s="11">
        <f t="shared" ref="DI42:DI43" si="104">COUNTIF(E42:CU42,"АНГ")</f>
        <v>1</v>
      </c>
      <c r="DJ42" s="11">
        <f t="shared" ref="DJ42:DJ43" si="105">COUNTIF(E42:CU42,"НЕМ")</f>
        <v>0</v>
      </c>
      <c r="DK42" s="11">
        <f t="shared" ref="DK42:DK43" si="106">COUNTIF(E42:CU42,"ФРА")</f>
        <v>0</v>
      </c>
      <c r="DL42" s="11">
        <f t="shared" ref="DL42:DL43" si="107">COUNTIF(E42:CU42,"ОКР")</f>
        <v>0</v>
      </c>
      <c r="DM42" s="11">
        <f t="shared" ref="DM42:DM43" si="108">COUNTIF(E42:CU42,"ИЗО")</f>
        <v>0</v>
      </c>
      <c r="DN42" s="11">
        <f t="shared" ref="DN42:DN43" si="109">COUNTIF(E42:CU42,"КУБ")</f>
        <v>0</v>
      </c>
      <c r="DO42" s="11">
        <f t="shared" ref="DO42:DO43" si="110">COUNTIF(E42:CU42,"МУЗ")</f>
        <v>0</v>
      </c>
      <c r="DP42" s="11">
        <f t="shared" ref="DP42:DP43" si="111">COUNTIF(E42:CU42,"ОБЗ")</f>
        <v>0</v>
      </c>
      <c r="DQ42" s="11">
        <f t="shared" ref="DQ42:DQ43" si="112">COUNTIF(E42:CU42,"ТЕХ")</f>
        <v>0</v>
      </c>
      <c r="DR42" s="11">
        <f t="shared" ref="DR42:DR43" si="113">COUNTIF(E42:CU42,"ФЗР")</f>
        <v>0</v>
      </c>
    </row>
    <row r="43" spans="1:122" ht="18" customHeight="1" x14ac:dyDescent="0.2">
      <c r="A43" s="20"/>
      <c r="B43" s="21"/>
      <c r="D43" s="32" t="s">
        <v>109</v>
      </c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5"/>
      <c r="U43" s="63" t="s">
        <v>53</v>
      </c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5"/>
      <c r="AK43" s="63"/>
      <c r="AL43" s="63"/>
      <c r="AM43" s="63" t="s">
        <v>115</v>
      </c>
      <c r="AN43" s="63"/>
      <c r="AO43" s="63"/>
      <c r="AP43" s="63"/>
      <c r="AQ43" s="63"/>
      <c r="AR43" s="63"/>
      <c r="AS43" s="63"/>
      <c r="AT43" s="63"/>
      <c r="AU43" s="63" t="s">
        <v>118</v>
      </c>
      <c r="AV43" s="63"/>
      <c r="AW43" s="63"/>
      <c r="AX43" s="63" t="s">
        <v>117</v>
      </c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 t="s">
        <v>119</v>
      </c>
      <c r="BK43" s="63"/>
      <c r="BL43" s="63"/>
      <c r="BM43" s="63"/>
      <c r="BN43" s="63"/>
      <c r="BO43" s="63"/>
      <c r="BP43" s="63"/>
      <c r="BQ43" s="63"/>
      <c r="BR43" s="63"/>
      <c r="BS43" s="63" t="s">
        <v>121</v>
      </c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 t="s">
        <v>53</v>
      </c>
      <c r="CH43" s="63"/>
      <c r="CI43" s="63"/>
      <c r="CJ43" s="63"/>
      <c r="CK43" s="63"/>
      <c r="CL43" s="63"/>
      <c r="CM43" s="63" t="s">
        <v>115</v>
      </c>
      <c r="CN43" s="63"/>
      <c r="CO43" s="63"/>
      <c r="CP43" s="63"/>
      <c r="CQ43" s="63"/>
      <c r="CR43" s="63"/>
      <c r="CS43" s="63"/>
      <c r="CT43" s="63"/>
      <c r="CU43" s="63"/>
      <c r="CV43" s="11">
        <f t="shared" si="91"/>
        <v>2</v>
      </c>
      <c r="CW43" s="11">
        <f t="shared" si="92"/>
        <v>2</v>
      </c>
      <c r="CX43" s="11">
        <f t="shared" si="93"/>
        <v>0</v>
      </c>
      <c r="CY43" s="11">
        <f t="shared" si="94"/>
        <v>0</v>
      </c>
      <c r="CZ43" s="11">
        <f t="shared" si="95"/>
        <v>0</v>
      </c>
      <c r="DA43" s="11">
        <f t="shared" si="96"/>
        <v>1</v>
      </c>
      <c r="DB43" s="11">
        <f t="shared" si="97"/>
        <v>0</v>
      </c>
      <c r="DC43" s="11">
        <f t="shared" si="98"/>
        <v>0</v>
      </c>
      <c r="DD43" s="11">
        <f t="shared" si="99"/>
        <v>0</v>
      </c>
      <c r="DE43" s="11">
        <f t="shared" si="100"/>
        <v>1</v>
      </c>
      <c r="DF43" s="11">
        <f t="shared" si="101"/>
        <v>0</v>
      </c>
      <c r="DG43" s="11">
        <f t="shared" si="102"/>
        <v>1</v>
      </c>
      <c r="DH43" s="11">
        <f t="shared" si="103"/>
        <v>0</v>
      </c>
      <c r="DI43" s="11">
        <f t="shared" si="104"/>
        <v>1</v>
      </c>
      <c r="DJ43" s="11">
        <f t="shared" si="105"/>
        <v>0</v>
      </c>
      <c r="DK43" s="11">
        <f t="shared" si="106"/>
        <v>0</v>
      </c>
      <c r="DL43" s="11">
        <f t="shared" si="107"/>
        <v>0</v>
      </c>
      <c r="DM43" s="11">
        <f t="shared" si="108"/>
        <v>0</v>
      </c>
      <c r="DN43" s="11">
        <f t="shared" si="109"/>
        <v>0</v>
      </c>
      <c r="DO43" s="11">
        <f t="shared" si="110"/>
        <v>0</v>
      </c>
      <c r="DP43" s="11">
        <f t="shared" si="111"/>
        <v>0</v>
      </c>
      <c r="DQ43" s="11">
        <f t="shared" si="112"/>
        <v>0</v>
      </c>
      <c r="DR43" s="11">
        <f t="shared" si="113"/>
        <v>0</v>
      </c>
    </row>
    <row r="44" spans="1:122" ht="18" customHeight="1" x14ac:dyDescent="0.2">
      <c r="D44" s="58" t="s">
        <v>54</v>
      </c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8" t="s">
        <v>115</v>
      </c>
      <c r="U44" s="66"/>
      <c r="V44" s="66"/>
      <c r="W44" s="66"/>
      <c r="X44" s="66"/>
      <c r="Y44" s="66"/>
      <c r="Z44" s="66" t="s">
        <v>118</v>
      </c>
      <c r="AA44" s="66"/>
      <c r="AB44" s="66"/>
      <c r="AC44" s="66"/>
      <c r="AD44" s="66"/>
      <c r="AE44" s="66"/>
      <c r="AF44" s="66"/>
      <c r="AG44" s="66"/>
      <c r="AH44" s="66" t="s">
        <v>53</v>
      </c>
      <c r="AI44" s="66"/>
      <c r="AJ44" s="68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 t="s">
        <v>117</v>
      </c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 t="s">
        <v>121</v>
      </c>
      <c r="BU44" s="66"/>
      <c r="BV44" s="66"/>
      <c r="BW44" s="66"/>
      <c r="BX44" s="66"/>
      <c r="BY44" s="66" t="s">
        <v>122</v>
      </c>
      <c r="BZ44" s="66"/>
      <c r="CA44" s="66"/>
      <c r="CB44" s="66" t="s">
        <v>116</v>
      </c>
      <c r="CC44" s="66"/>
      <c r="CD44" s="66"/>
      <c r="CE44" s="66"/>
      <c r="CF44" s="66"/>
      <c r="CG44" s="66"/>
      <c r="CH44" s="66"/>
      <c r="CI44" s="66"/>
      <c r="CJ44" s="66" t="s">
        <v>53</v>
      </c>
      <c r="CK44" s="66"/>
      <c r="CL44" s="66"/>
      <c r="CM44" s="66"/>
      <c r="CN44" s="66" t="s">
        <v>115</v>
      </c>
      <c r="CO44" s="66"/>
      <c r="CP44" s="66"/>
      <c r="CQ44" s="66"/>
      <c r="CR44" s="66"/>
      <c r="CS44" s="66"/>
      <c r="CT44" s="66"/>
      <c r="CU44" s="66"/>
      <c r="CV44" s="59">
        <f t="shared" si="9"/>
        <v>2</v>
      </c>
      <c r="CW44" s="59">
        <f t="shared" si="0"/>
        <v>2</v>
      </c>
      <c r="CX44" s="59">
        <f t="shared" si="10"/>
        <v>0</v>
      </c>
      <c r="CY44" s="59">
        <f t="shared" si="11"/>
        <v>0</v>
      </c>
      <c r="CZ44" s="59">
        <f t="shared" si="1"/>
        <v>0</v>
      </c>
      <c r="DA44" s="59">
        <f t="shared" si="12"/>
        <v>1</v>
      </c>
      <c r="DB44" s="59">
        <f t="shared" si="13"/>
        <v>0</v>
      </c>
      <c r="DC44" s="59">
        <f t="shared" si="14"/>
        <v>0</v>
      </c>
      <c r="DD44" s="59">
        <f t="shared" si="15"/>
        <v>1</v>
      </c>
      <c r="DE44" s="59">
        <f t="shared" si="2"/>
        <v>0</v>
      </c>
      <c r="DF44" s="59">
        <f t="shared" si="16"/>
        <v>0</v>
      </c>
      <c r="DG44" s="59">
        <f t="shared" si="17"/>
        <v>1</v>
      </c>
      <c r="DH44" s="59">
        <f t="shared" si="18"/>
        <v>1</v>
      </c>
      <c r="DI44" s="59">
        <f t="shared" si="19"/>
        <v>1</v>
      </c>
      <c r="DJ44" s="59">
        <f t="shared" si="20"/>
        <v>0</v>
      </c>
      <c r="DK44" s="59">
        <f t="shared" si="21"/>
        <v>0</v>
      </c>
      <c r="DL44" s="59">
        <f t="shared" si="3"/>
        <v>0</v>
      </c>
      <c r="DM44" s="59">
        <f t="shared" si="4"/>
        <v>0</v>
      </c>
      <c r="DN44" s="59">
        <f t="shared" si="5"/>
        <v>0</v>
      </c>
      <c r="DO44" s="59">
        <f t="shared" si="6"/>
        <v>0</v>
      </c>
      <c r="DP44" s="59">
        <f t="shared" si="7"/>
        <v>0</v>
      </c>
      <c r="DQ44" s="59">
        <f t="shared" si="22"/>
        <v>0</v>
      </c>
      <c r="DR44" s="59">
        <f t="shared" si="8"/>
        <v>0</v>
      </c>
    </row>
    <row r="45" spans="1:122" ht="18" customHeight="1" x14ac:dyDescent="0.2">
      <c r="D45" s="58" t="s">
        <v>55</v>
      </c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8" t="s">
        <v>115</v>
      </c>
      <c r="U45" s="66"/>
      <c r="V45" s="66"/>
      <c r="W45" s="66"/>
      <c r="X45" s="66"/>
      <c r="Y45" s="66"/>
      <c r="Z45" s="66" t="s">
        <v>118</v>
      </c>
      <c r="AA45" s="66"/>
      <c r="AB45" s="66"/>
      <c r="AC45" s="66"/>
      <c r="AD45" s="66"/>
      <c r="AE45" s="66"/>
      <c r="AF45" s="66"/>
      <c r="AG45" s="66"/>
      <c r="AH45" s="66" t="s">
        <v>53</v>
      </c>
      <c r="AI45" s="66"/>
      <c r="AJ45" s="68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 t="s">
        <v>117</v>
      </c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 t="s">
        <v>121</v>
      </c>
      <c r="BU45" s="66"/>
      <c r="BV45" s="66"/>
      <c r="BW45" s="66"/>
      <c r="BX45" s="66"/>
      <c r="BY45" s="66" t="s">
        <v>122</v>
      </c>
      <c r="BZ45" s="66"/>
      <c r="CA45" s="66"/>
      <c r="CB45" s="66" t="s">
        <v>116</v>
      </c>
      <c r="CC45" s="66"/>
      <c r="CD45" s="66"/>
      <c r="CE45" s="66"/>
      <c r="CF45" s="66"/>
      <c r="CG45" s="66"/>
      <c r="CH45" s="66"/>
      <c r="CI45" s="66"/>
      <c r="CJ45" s="66" t="s">
        <v>53</v>
      </c>
      <c r="CK45" s="66"/>
      <c r="CL45" s="66"/>
      <c r="CM45" s="66"/>
      <c r="CN45" s="66" t="s">
        <v>115</v>
      </c>
      <c r="CO45" s="66"/>
      <c r="CP45" s="66"/>
      <c r="CQ45" s="66"/>
      <c r="CR45" s="66"/>
      <c r="CS45" s="66"/>
      <c r="CT45" s="66"/>
      <c r="CU45" s="66"/>
      <c r="CV45" s="59">
        <f t="shared" si="9"/>
        <v>2</v>
      </c>
      <c r="CW45" s="59">
        <f t="shared" si="0"/>
        <v>2</v>
      </c>
      <c r="CX45" s="59">
        <f t="shared" si="10"/>
        <v>0</v>
      </c>
      <c r="CY45" s="59">
        <f t="shared" si="11"/>
        <v>0</v>
      </c>
      <c r="CZ45" s="59">
        <f t="shared" si="1"/>
        <v>0</v>
      </c>
      <c r="DA45" s="59">
        <f t="shared" si="12"/>
        <v>1</v>
      </c>
      <c r="DB45" s="59">
        <f t="shared" si="13"/>
        <v>0</v>
      </c>
      <c r="DC45" s="59">
        <f t="shared" si="14"/>
        <v>0</v>
      </c>
      <c r="DD45" s="59">
        <f t="shared" si="15"/>
        <v>1</v>
      </c>
      <c r="DE45" s="59">
        <f t="shared" si="2"/>
        <v>0</v>
      </c>
      <c r="DF45" s="59">
        <f t="shared" si="16"/>
        <v>0</v>
      </c>
      <c r="DG45" s="59">
        <f t="shared" si="17"/>
        <v>1</v>
      </c>
      <c r="DH45" s="59">
        <f t="shared" si="18"/>
        <v>1</v>
      </c>
      <c r="DI45" s="59">
        <f t="shared" si="19"/>
        <v>1</v>
      </c>
      <c r="DJ45" s="59">
        <f t="shared" si="20"/>
        <v>0</v>
      </c>
      <c r="DK45" s="59">
        <f t="shared" si="21"/>
        <v>0</v>
      </c>
      <c r="DL45" s="59">
        <f t="shared" si="3"/>
        <v>0</v>
      </c>
      <c r="DM45" s="59">
        <f t="shared" si="4"/>
        <v>0</v>
      </c>
      <c r="DN45" s="59">
        <f t="shared" si="5"/>
        <v>0</v>
      </c>
      <c r="DO45" s="59">
        <f t="shared" si="6"/>
        <v>0</v>
      </c>
      <c r="DP45" s="59">
        <f t="shared" si="7"/>
        <v>0</v>
      </c>
      <c r="DQ45" s="59">
        <f t="shared" si="22"/>
        <v>0</v>
      </c>
      <c r="DR45" s="59">
        <f t="shared" si="8"/>
        <v>0</v>
      </c>
    </row>
    <row r="46" spans="1:122" ht="18" customHeight="1" x14ac:dyDescent="0.2">
      <c r="D46" s="58" t="s">
        <v>79</v>
      </c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8"/>
      <c r="S46" s="66"/>
      <c r="T46" s="68" t="s">
        <v>115</v>
      </c>
      <c r="U46" s="66"/>
      <c r="V46" s="66"/>
      <c r="W46" s="68"/>
      <c r="X46" s="66"/>
      <c r="Y46" s="66"/>
      <c r="Z46" s="66" t="s">
        <v>118</v>
      </c>
      <c r="AA46" s="66"/>
      <c r="AB46" s="66"/>
      <c r="AC46" s="66"/>
      <c r="AD46" s="69"/>
      <c r="AE46" s="68"/>
      <c r="AF46" s="66"/>
      <c r="AG46" s="66"/>
      <c r="AH46" s="66" t="s">
        <v>53</v>
      </c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 t="s">
        <v>117</v>
      </c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 t="s">
        <v>121</v>
      </c>
      <c r="BU46" s="66"/>
      <c r="BV46" s="66"/>
      <c r="BW46" s="66"/>
      <c r="BX46" s="66"/>
      <c r="BY46" s="66" t="s">
        <v>122</v>
      </c>
      <c r="BZ46" s="66"/>
      <c r="CA46" s="66"/>
      <c r="CB46" s="66" t="s">
        <v>116</v>
      </c>
      <c r="CC46" s="66"/>
      <c r="CD46" s="66"/>
      <c r="CE46" s="66"/>
      <c r="CF46" s="66"/>
      <c r="CG46" s="66"/>
      <c r="CH46" s="66"/>
      <c r="CI46" s="66"/>
      <c r="CJ46" s="66" t="s">
        <v>53</v>
      </c>
      <c r="CK46" s="66"/>
      <c r="CL46" s="66"/>
      <c r="CM46" s="66"/>
      <c r="CN46" s="66" t="s">
        <v>115</v>
      </c>
      <c r="CO46" s="66"/>
      <c r="CP46" s="66"/>
      <c r="CQ46" s="66"/>
      <c r="CR46" s="66"/>
      <c r="CS46" s="66"/>
      <c r="CT46" s="66"/>
      <c r="CU46" s="66"/>
      <c r="CV46" s="59">
        <f t="shared" si="9"/>
        <v>2</v>
      </c>
      <c r="CW46" s="59">
        <f t="shared" si="0"/>
        <v>2</v>
      </c>
      <c r="CX46" s="59">
        <f t="shared" si="10"/>
        <v>0</v>
      </c>
      <c r="CY46" s="59">
        <f t="shared" si="11"/>
        <v>0</v>
      </c>
      <c r="CZ46" s="59">
        <f t="shared" si="1"/>
        <v>0</v>
      </c>
      <c r="DA46" s="59">
        <f t="shared" si="12"/>
        <v>1</v>
      </c>
      <c r="DB46" s="59">
        <f t="shared" si="13"/>
        <v>0</v>
      </c>
      <c r="DC46" s="59">
        <f t="shared" si="14"/>
        <v>0</v>
      </c>
      <c r="DD46" s="59">
        <f t="shared" si="15"/>
        <v>1</v>
      </c>
      <c r="DE46" s="59">
        <f t="shared" si="2"/>
        <v>0</v>
      </c>
      <c r="DF46" s="59">
        <f t="shared" si="16"/>
        <v>0</v>
      </c>
      <c r="DG46" s="59">
        <f t="shared" si="17"/>
        <v>1</v>
      </c>
      <c r="DH46" s="59">
        <f t="shared" si="18"/>
        <v>1</v>
      </c>
      <c r="DI46" s="59">
        <f t="shared" si="19"/>
        <v>1</v>
      </c>
      <c r="DJ46" s="59">
        <f t="shared" si="20"/>
        <v>0</v>
      </c>
      <c r="DK46" s="59">
        <f t="shared" si="21"/>
        <v>0</v>
      </c>
      <c r="DL46" s="59">
        <f t="shared" si="3"/>
        <v>0</v>
      </c>
      <c r="DM46" s="59">
        <f t="shared" si="4"/>
        <v>0</v>
      </c>
      <c r="DN46" s="59">
        <f t="shared" si="5"/>
        <v>0</v>
      </c>
      <c r="DO46" s="59">
        <f t="shared" si="6"/>
        <v>0</v>
      </c>
      <c r="DP46" s="59">
        <f t="shared" si="7"/>
        <v>0</v>
      </c>
      <c r="DQ46" s="59">
        <f t="shared" si="22"/>
        <v>0</v>
      </c>
      <c r="DR46" s="59">
        <f t="shared" si="8"/>
        <v>0</v>
      </c>
    </row>
    <row r="47" spans="1:122" ht="18" customHeight="1" x14ac:dyDescent="0.2">
      <c r="B47" s="5"/>
      <c r="D47" s="60" t="s">
        <v>88</v>
      </c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8"/>
      <c r="S47" s="66"/>
      <c r="T47" s="68" t="s">
        <v>115</v>
      </c>
      <c r="U47" s="66"/>
      <c r="V47" s="66"/>
      <c r="W47" s="68"/>
      <c r="X47" s="66"/>
      <c r="Y47" s="66"/>
      <c r="Z47" s="66" t="s">
        <v>118</v>
      </c>
      <c r="AA47" s="66"/>
      <c r="AB47" s="66"/>
      <c r="AC47" s="66"/>
      <c r="AD47" s="69"/>
      <c r="AE47" s="68"/>
      <c r="AF47" s="66"/>
      <c r="AG47" s="66"/>
      <c r="AH47" s="66" t="s">
        <v>53</v>
      </c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 t="s">
        <v>117</v>
      </c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 t="s">
        <v>121</v>
      </c>
      <c r="BU47" s="66"/>
      <c r="BV47" s="66"/>
      <c r="BW47" s="66"/>
      <c r="BX47" s="66"/>
      <c r="BY47" s="66" t="s">
        <v>122</v>
      </c>
      <c r="BZ47" s="66"/>
      <c r="CA47" s="66"/>
      <c r="CB47" s="66" t="s">
        <v>116</v>
      </c>
      <c r="CC47" s="66"/>
      <c r="CD47" s="66"/>
      <c r="CE47" s="66"/>
      <c r="CF47" s="66"/>
      <c r="CG47" s="66"/>
      <c r="CH47" s="66"/>
      <c r="CI47" s="66"/>
      <c r="CJ47" s="66" t="s">
        <v>53</v>
      </c>
      <c r="CK47" s="66"/>
      <c r="CL47" s="66"/>
      <c r="CM47" s="70"/>
      <c r="CN47" s="66" t="s">
        <v>115</v>
      </c>
      <c r="CO47" s="66"/>
      <c r="CP47" s="66"/>
      <c r="CQ47" s="66"/>
      <c r="CR47" s="66"/>
      <c r="CS47" s="66"/>
      <c r="CT47" s="66"/>
      <c r="CU47" s="66"/>
      <c r="CV47" s="59">
        <f t="shared" si="9"/>
        <v>2</v>
      </c>
      <c r="CW47" s="59">
        <f t="shared" si="0"/>
        <v>2</v>
      </c>
      <c r="CX47" s="59">
        <f t="shared" si="10"/>
        <v>0</v>
      </c>
      <c r="CY47" s="59">
        <f t="shared" si="11"/>
        <v>0</v>
      </c>
      <c r="CZ47" s="59">
        <f t="shared" si="1"/>
        <v>0</v>
      </c>
      <c r="DA47" s="59">
        <f t="shared" si="12"/>
        <v>1</v>
      </c>
      <c r="DB47" s="59">
        <f t="shared" si="13"/>
        <v>0</v>
      </c>
      <c r="DC47" s="59">
        <f t="shared" si="14"/>
        <v>0</v>
      </c>
      <c r="DD47" s="59">
        <f t="shared" si="15"/>
        <v>1</v>
      </c>
      <c r="DE47" s="59">
        <f t="shared" si="2"/>
        <v>0</v>
      </c>
      <c r="DF47" s="59">
        <f t="shared" si="16"/>
        <v>0</v>
      </c>
      <c r="DG47" s="59">
        <f t="shared" si="17"/>
        <v>1</v>
      </c>
      <c r="DH47" s="59">
        <f t="shared" si="18"/>
        <v>1</v>
      </c>
      <c r="DI47" s="59">
        <f t="shared" si="19"/>
        <v>1</v>
      </c>
      <c r="DJ47" s="59">
        <f t="shared" si="20"/>
        <v>0</v>
      </c>
      <c r="DK47" s="59">
        <f t="shared" si="21"/>
        <v>0</v>
      </c>
      <c r="DL47" s="59">
        <f t="shared" si="3"/>
        <v>0</v>
      </c>
      <c r="DM47" s="59">
        <f t="shared" si="4"/>
        <v>0</v>
      </c>
      <c r="DN47" s="59">
        <f t="shared" si="5"/>
        <v>0</v>
      </c>
      <c r="DO47" s="59">
        <f t="shared" si="6"/>
        <v>0</v>
      </c>
      <c r="DP47" s="59">
        <f t="shared" si="7"/>
        <v>0</v>
      </c>
      <c r="DQ47" s="59">
        <f t="shared" si="22"/>
        <v>0</v>
      </c>
      <c r="DR47" s="59">
        <f t="shared" si="8"/>
        <v>0</v>
      </c>
    </row>
    <row r="48" spans="1:122" ht="18" customHeight="1" x14ac:dyDescent="0.2">
      <c r="B48" s="5"/>
      <c r="D48" s="60" t="s">
        <v>110</v>
      </c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8"/>
      <c r="S48" s="66"/>
      <c r="T48" s="68" t="s">
        <v>115</v>
      </c>
      <c r="U48" s="66"/>
      <c r="V48" s="66"/>
      <c r="W48" s="68"/>
      <c r="X48" s="66"/>
      <c r="Y48" s="66"/>
      <c r="Z48" s="66" t="s">
        <v>118</v>
      </c>
      <c r="AA48" s="66"/>
      <c r="AB48" s="66"/>
      <c r="AC48" s="66"/>
      <c r="AD48" s="69"/>
      <c r="AE48" s="68"/>
      <c r="AF48" s="66"/>
      <c r="AG48" s="66"/>
      <c r="AH48" s="66" t="s">
        <v>53</v>
      </c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 t="s">
        <v>117</v>
      </c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 t="s">
        <v>121</v>
      </c>
      <c r="BU48" s="66"/>
      <c r="BV48" s="66"/>
      <c r="BW48" s="66"/>
      <c r="BX48" s="66"/>
      <c r="BY48" s="66" t="s">
        <v>122</v>
      </c>
      <c r="BZ48" s="66"/>
      <c r="CA48" s="66"/>
      <c r="CB48" s="66" t="s">
        <v>116</v>
      </c>
      <c r="CC48" s="66"/>
      <c r="CD48" s="66"/>
      <c r="CE48" s="66"/>
      <c r="CF48" s="66"/>
      <c r="CG48" s="66"/>
      <c r="CH48" s="66"/>
      <c r="CI48" s="66"/>
      <c r="CJ48" s="66" t="s">
        <v>53</v>
      </c>
      <c r="CK48" s="66"/>
      <c r="CL48" s="66"/>
      <c r="CM48" s="70"/>
      <c r="CN48" s="66" t="s">
        <v>115</v>
      </c>
      <c r="CO48" s="66"/>
      <c r="CP48" s="66"/>
      <c r="CQ48" s="66"/>
      <c r="CR48" s="66"/>
      <c r="CS48" s="66"/>
      <c r="CT48" s="66"/>
      <c r="CU48" s="66"/>
      <c r="CV48" s="59">
        <f t="shared" ref="CV48:CV49" si="114">COUNTIF(E48:CU48,"РУС")</f>
        <v>2</v>
      </c>
      <c r="CW48" s="59">
        <f t="shared" ref="CW48:CW49" si="115">COUNTIF(E48:CU48,"МАТ")</f>
        <v>2</v>
      </c>
      <c r="CX48" s="59">
        <f t="shared" ref="CX48:CX49" si="116">COUNTIF(E48:CU48,"АЛГ")</f>
        <v>0</v>
      </c>
      <c r="CY48" s="59">
        <f t="shared" ref="CY48:CY49" si="117">COUNTIF(E48:CU48,"ГЕМ")</f>
        <v>0</v>
      </c>
      <c r="CZ48" s="59">
        <f t="shared" ref="CZ48:CZ49" si="118">COUNTIF(E48:CU48,"ВИС")</f>
        <v>0</v>
      </c>
      <c r="DA48" s="59">
        <f t="shared" ref="DA48:DA49" si="119">COUNTIF(E48:CU48,"БИО")</f>
        <v>1</v>
      </c>
      <c r="DB48" s="59">
        <f t="shared" ref="DB48:DB49" si="120">COUNTIF(E48:CU48,"ГЕО")</f>
        <v>0</v>
      </c>
      <c r="DC48" s="59">
        <f t="shared" ref="DC48:DC49" si="121">COUNTIF(E48:CU48,"ИНФ")</f>
        <v>0</v>
      </c>
      <c r="DD48" s="59">
        <f t="shared" ref="DD48:DD49" si="122">COUNTIF(E48:CU48,"ИСТ")</f>
        <v>1</v>
      </c>
      <c r="DE48" s="59">
        <f t="shared" ref="DE48:DE49" si="123">COUNTIF(E48:CU48,"ЛИТ")</f>
        <v>0</v>
      </c>
      <c r="DF48" s="59">
        <f t="shared" ref="DF48:DF49" si="124">COUNTIF(E48:CU48,"ОБЩ")</f>
        <v>0</v>
      </c>
      <c r="DG48" s="59">
        <f t="shared" ref="DG48:DG49" si="125">COUNTIF(E48:CU48,"ФИЗ")</f>
        <v>1</v>
      </c>
      <c r="DH48" s="59">
        <f t="shared" ref="DH48:DH49" si="126">COUNTIF(E48:CU48,"ХИМ")</f>
        <v>1</v>
      </c>
      <c r="DI48" s="59">
        <f t="shared" ref="DI48:DI49" si="127">COUNTIF(E48:CU48,"АНГ")</f>
        <v>1</v>
      </c>
      <c r="DJ48" s="59">
        <f t="shared" ref="DJ48:DJ49" si="128">COUNTIF(E48:CU48,"НЕМ")</f>
        <v>0</v>
      </c>
      <c r="DK48" s="59">
        <f t="shared" ref="DK48:DK49" si="129">COUNTIF(E48:CU48,"ФРА")</f>
        <v>0</v>
      </c>
      <c r="DL48" s="59">
        <f t="shared" ref="DL48:DL49" si="130">COUNTIF(E48:CU48,"ОКР")</f>
        <v>0</v>
      </c>
      <c r="DM48" s="59">
        <f t="shared" ref="DM48:DM49" si="131">COUNTIF(E48:CU48,"ИЗО")</f>
        <v>0</v>
      </c>
      <c r="DN48" s="59">
        <f t="shared" ref="DN48:DN49" si="132">COUNTIF(E48:CU48,"КУБ")</f>
        <v>0</v>
      </c>
      <c r="DO48" s="59">
        <f t="shared" ref="DO48:DO49" si="133">COUNTIF(E48:CU48,"МУЗ")</f>
        <v>0</v>
      </c>
      <c r="DP48" s="59">
        <f t="shared" ref="DP48:DP49" si="134">COUNTIF(E48:CU48,"ОБЗ")</f>
        <v>0</v>
      </c>
      <c r="DQ48" s="59">
        <f t="shared" ref="DQ48:DQ49" si="135">COUNTIF(E48:CU48,"ТЕХ")</f>
        <v>0</v>
      </c>
      <c r="DR48" s="59">
        <f t="shared" ref="DR48:DR49" si="136">COUNTIF(E48:CU48,"ФЗР")</f>
        <v>0</v>
      </c>
    </row>
    <row r="49" spans="1:123" ht="18" customHeight="1" x14ac:dyDescent="0.2">
      <c r="B49" s="5"/>
      <c r="D49" s="60" t="s">
        <v>111</v>
      </c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8"/>
      <c r="S49" s="66"/>
      <c r="T49" s="68" t="s">
        <v>115</v>
      </c>
      <c r="U49" s="66"/>
      <c r="V49" s="66"/>
      <c r="W49" s="68"/>
      <c r="X49" s="66"/>
      <c r="Y49" s="66"/>
      <c r="Z49" s="66" t="s">
        <v>118</v>
      </c>
      <c r="AA49" s="66"/>
      <c r="AB49" s="66"/>
      <c r="AC49" s="66"/>
      <c r="AD49" s="69"/>
      <c r="AE49" s="68"/>
      <c r="AF49" s="66"/>
      <c r="AG49" s="66"/>
      <c r="AH49" s="66" t="s">
        <v>53</v>
      </c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 t="s">
        <v>117</v>
      </c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 t="s">
        <v>121</v>
      </c>
      <c r="BU49" s="66"/>
      <c r="BV49" s="66"/>
      <c r="BW49" s="66"/>
      <c r="BX49" s="66"/>
      <c r="BY49" s="66" t="s">
        <v>122</v>
      </c>
      <c r="BZ49" s="66"/>
      <c r="CA49" s="66"/>
      <c r="CB49" s="66" t="s">
        <v>116</v>
      </c>
      <c r="CC49" s="66"/>
      <c r="CD49" s="66"/>
      <c r="CE49" s="66"/>
      <c r="CF49" s="66"/>
      <c r="CG49" s="66"/>
      <c r="CH49" s="66"/>
      <c r="CI49" s="66"/>
      <c r="CJ49" s="66" t="s">
        <v>53</v>
      </c>
      <c r="CK49" s="66"/>
      <c r="CL49" s="66"/>
      <c r="CM49" s="70"/>
      <c r="CN49" s="66" t="s">
        <v>115</v>
      </c>
      <c r="CO49" s="66"/>
      <c r="CP49" s="66"/>
      <c r="CQ49" s="66"/>
      <c r="CR49" s="66"/>
      <c r="CS49" s="66"/>
      <c r="CT49" s="66"/>
      <c r="CU49" s="66"/>
      <c r="CV49" s="59">
        <f t="shared" si="114"/>
        <v>2</v>
      </c>
      <c r="CW49" s="59">
        <f t="shared" si="115"/>
        <v>2</v>
      </c>
      <c r="CX49" s="59">
        <f t="shared" si="116"/>
        <v>0</v>
      </c>
      <c r="CY49" s="59">
        <f t="shared" si="117"/>
        <v>0</v>
      </c>
      <c r="CZ49" s="59">
        <f t="shared" si="118"/>
        <v>0</v>
      </c>
      <c r="DA49" s="59">
        <f t="shared" si="119"/>
        <v>1</v>
      </c>
      <c r="DB49" s="59">
        <f t="shared" si="120"/>
        <v>0</v>
      </c>
      <c r="DC49" s="59">
        <f t="shared" si="121"/>
        <v>0</v>
      </c>
      <c r="DD49" s="59">
        <f t="shared" si="122"/>
        <v>1</v>
      </c>
      <c r="DE49" s="59">
        <f t="shared" si="123"/>
        <v>0</v>
      </c>
      <c r="DF49" s="59">
        <f t="shared" si="124"/>
        <v>0</v>
      </c>
      <c r="DG49" s="59">
        <f t="shared" si="125"/>
        <v>1</v>
      </c>
      <c r="DH49" s="59">
        <f t="shared" si="126"/>
        <v>1</v>
      </c>
      <c r="DI49" s="59">
        <f t="shared" si="127"/>
        <v>1</v>
      </c>
      <c r="DJ49" s="59">
        <f t="shared" si="128"/>
        <v>0</v>
      </c>
      <c r="DK49" s="59">
        <f t="shared" si="129"/>
        <v>0</v>
      </c>
      <c r="DL49" s="59">
        <f t="shared" si="130"/>
        <v>0</v>
      </c>
      <c r="DM49" s="59">
        <f t="shared" si="131"/>
        <v>0</v>
      </c>
      <c r="DN49" s="59">
        <f t="shared" si="132"/>
        <v>0</v>
      </c>
      <c r="DO49" s="59">
        <f t="shared" si="133"/>
        <v>0</v>
      </c>
      <c r="DP49" s="59">
        <f t="shared" si="134"/>
        <v>0</v>
      </c>
      <c r="DQ49" s="59">
        <f t="shared" si="135"/>
        <v>0</v>
      </c>
      <c r="DR49" s="59">
        <f t="shared" si="136"/>
        <v>0</v>
      </c>
    </row>
    <row r="50" spans="1:123" ht="18" customHeight="1" x14ac:dyDescent="0.2">
      <c r="B50" s="5"/>
      <c r="D50" s="32" t="s">
        <v>56</v>
      </c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5"/>
      <c r="S50" s="63"/>
      <c r="T50" s="63"/>
      <c r="U50" s="63" t="s">
        <v>115</v>
      </c>
      <c r="V50" s="63"/>
      <c r="W50" s="65"/>
      <c r="X50" s="63"/>
      <c r="Y50" s="63"/>
      <c r="Z50" s="63"/>
      <c r="AA50" s="63"/>
      <c r="AB50" s="63" t="s">
        <v>53</v>
      </c>
      <c r="AC50" s="63"/>
      <c r="AD50" s="71"/>
      <c r="AE50" s="65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 t="s">
        <v>123</v>
      </c>
      <c r="AV50" s="63"/>
      <c r="AW50" s="63"/>
      <c r="AX50" s="63" t="s">
        <v>122</v>
      </c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 t="s">
        <v>119</v>
      </c>
      <c r="BJ50" s="63"/>
      <c r="BK50" s="63"/>
      <c r="BL50" s="63"/>
      <c r="BM50" s="63"/>
      <c r="BN50" s="63" t="s">
        <v>117</v>
      </c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 t="s">
        <v>121</v>
      </c>
      <c r="BZ50" s="63"/>
      <c r="CA50" s="63"/>
      <c r="CB50" s="63"/>
      <c r="CC50" s="63"/>
      <c r="CD50" s="63"/>
      <c r="CE50" s="63"/>
      <c r="CF50" s="63" t="s">
        <v>53</v>
      </c>
      <c r="CG50" s="63"/>
      <c r="CH50" s="63"/>
      <c r="CI50" s="63"/>
      <c r="CJ50" s="72"/>
      <c r="CK50" s="63"/>
      <c r="CL50" s="63"/>
      <c r="CM50" s="72" t="s">
        <v>115</v>
      </c>
      <c r="CN50" s="63"/>
      <c r="CO50" s="63"/>
      <c r="CP50" s="63"/>
      <c r="CQ50" s="63"/>
      <c r="CR50" s="63"/>
      <c r="CS50" s="63"/>
      <c r="CT50" s="63"/>
      <c r="CU50" s="63"/>
      <c r="CV50" s="11">
        <f t="shared" si="9"/>
        <v>2</v>
      </c>
      <c r="CW50" s="11">
        <f t="shared" si="0"/>
        <v>2</v>
      </c>
      <c r="CX50" s="11">
        <f t="shared" si="10"/>
        <v>0</v>
      </c>
      <c r="CY50" s="11">
        <f t="shared" si="11"/>
        <v>0</v>
      </c>
      <c r="CZ50" s="11">
        <f t="shared" si="1"/>
        <v>0</v>
      </c>
      <c r="DA50" s="11">
        <f t="shared" si="12"/>
        <v>1</v>
      </c>
      <c r="DB50" s="11">
        <f t="shared" si="13"/>
        <v>0</v>
      </c>
      <c r="DC50" s="11">
        <f t="shared" si="14"/>
        <v>0</v>
      </c>
      <c r="DD50" s="11">
        <f t="shared" si="15"/>
        <v>0</v>
      </c>
      <c r="DE50" s="11">
        <f t="shared" si="2"/>
        <v>1</v>
      </c>
      <c r="DF50" s="11">
        <f t="shared" si="16"/>
        <v>1</v>
      </c>
      <c r="DG50" s="11">
        <f t="shared" si="17"/>
        <v>1</v>
      </c>
      <c r="DH50" s="11">
        <f t="shared" si="18"/>
        <v>1</v>
      </c>
      <c r="DI50" s="11">
        <f t="shared" si="19"/>
        <v>0</v>
      </c>
      <c r="DJ50" s="11">
        <f t="shared" si="20"/>
        <v>0</v>
      </c>
      <c r="DK50" s="11">
        <f t="shared" si="21"/>
        <v>0</v>
      </c>
      <c r="DL50" s="11">
        <f t="shared" si="3"/>
        <v>0</v>
      </c>
      <c r="DM50" s="11">
        <f t="shared" si="4"/>
        <v>0</v>
      </c>
      <c r="DN50" s="11">
        <f t="shared" si="5"/>
        <v>0</v>
      </c>
      <c r="DO50" s="11">
        <f t="shared" si="6"/>
        <v>0</v>
      </c>
      <c r="DP50" s="11">
        <f t="shared" si="7"/>
        <v>0</v>
      </c>
      <c r="DQ50" s="11">
        <f t="shared" si="22"/>
        <v>0</v>
      </c>
      <c r="DR50" s="11">
        <f t="shared" si="8"/>
        <v>0</v>
      </c>
    </row>
    <row r="51" spans="1:123" ht="18" customHeight="1" x14ac:dyDescent="0.2">
      <c r="B51" s="5"/>
      <c r="D51" s="32" t="s">
        <v>57</v>
      </c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5"/>
      <c r="S51" s="63"/>
      <c r="T51" s="65"/>
      <c r="U51" s="63" t="s">
        <v>115</v>
      </c>
      <c r="V51" s="63"/>
      <c r="W51" s="63"/>
      <c r="X51" s="63"/>
      <c r="Y51" s="65"/>
      <c r="Z51" s="63"/>
      <c r="AA51" s="63"/>
      <c r="AB51" s="63" t="s">
        <v>53</v>
      </c>
      <c r="AC51" s="63"/>
      <c r="AD51" s="63"/>
      <c r="AE51" s="65"/>
      <c r="AF51" s="63"/>
      <c r="AG51" s="63"/>
      <c r="AH51" s="63"/>
      <c r="AI51" s="63"/>
      <c r="AJ51" s="63"/>
      <c r="AK51" s="63"/>
      <c r="AL51" s="63"/>
      <c r="AM51" s="63"/>
      <c r="AN51" s="63"/>
      <c r="AO51" s="72"/>
      <c r="AP51" s="63"/>
      <c r="AQ51" s="63"/>
      <c r="AR51" s="63"/>
      <c r="AS51" s="63"/>
      <c r="AT51" s="63"/>
      <c r="AU51" s="63" t="s">
        <v>123</v>
      </c>
      <c r="AV51" s="63"/>
      <c r="AW51" s="63"/>
      <c r="AX51" s="63" t="s">
        <v>122</v>
      </c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 t="s">
        <v>119</v>
      </c>
      <c r="BJ51" s="63"/>
      <c r="BK51" s="63"/>
      <c r="BL51" s="63"/>
      <c r="BM51" s="63"/>
      <c r="BN51" s="63" t="s">
        <v>117</v>
      </c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 t="s">
        <v>121</v>
      </c>
      <c r="BZ51" s="63"/>
      <c r="CA51" s="63"/>
      <c r="CB51" s="63"/>
      <c r="CC51" s="63"/>
      <c r="CD51" s="63"/>
      <c r="CE51" s="63"/>
      <c r="CF51" s="63" t="s">
        <v>53</v>
      </c>
      <c r="CG51" s="63"/>
      <c r="CH51" s="63"/>
      <c r="CI51" s="63"/>
      <c r="CJ51" s="72"/>
      <c r="CK51" s="63"/>
      <c r="CL51" s="63"/>
      <c r="CM51" s="72" t="s">
        <v>115</v>
      </c>
      <c r="CN51" s="63"/>
      <c r="CO51" s="63"/>
      <c r="CP51" s="63"/>
      <c r="CQ51" s="63"/>
      <c r="CR51" s="63"/>
      <c r="CS51" s="63"/>
      <c r="CT51" s="63"/>
      <c r="CU51" s="63"/>
      <c r="CV51" s="11">
        <f t="shared" si="9"/>
        <v>2</v>
      </c>
      <c r="CW51" s="11">
        <f t="shared" si="0"/>
        <v>2</v>
      </c>
      <c r="CX51" s="11">
        <f t="shared" si="10"/>
        <v>0</v>
      </c>
      <c r="CY51" s="11">
        <f t="shared" si="11"/>
        <v>0</v>
      </c>
      <c r="CZ51" s="11">
        <f t="shared" si="1"/>
        <v>0</v>
      </c>
      <c r="DA51" s="11">
        <f t="shared" si="12"/>
        <v>1</v>
      </c>
      <c r="DB51" s="11">
        <f t="shared" si="13"/>
        <v>0</v>
      </c>
      <c r="DC51" s="11">
        <f t="shared" si="14"/>
        <v>0</v>
      </c>
      <c r="DD51" s="11">
        <f t="shared" si="15"/>
        <v>0</v>
      </c>
      <c r="DE51" s="11">
        <f t="shared" si="2"/>
        <v>1</v>
      </c>
      <c r="DF51" s="11">
        <f t="shared" si="16"/>
        <v>1</v>
      </c>
      <c r="DG51" s="11">
        <f t="shared" si="17"/>
        <v>1</v>
      </c>
      <c r="DH51" s="11">
        <f t="shared" si="18"/>
        <v>1</v>
      </c>
      <c r="DI51" s="11">
        <f t="shared" si="19"/>
        <v>0</v>
      </c>
      <c r="DJ51" s="11">
        <f t="shared" si="20"/>
        <v>0</v>
      </c>
      <c r="DK51" s="11">
        <f t="shared" si="21"/>
        <v>0</v>
      </c>
      <c r="DL51" s="11">
        <f t="shared" si="3"/>
        <v>0</v>
      </c>
      <c r="DM51" s="11">
        <f t="shared" si="4"/>
        <v>0</v>
      </c>
      <c r="DN51" s="11">
        <f t="shared" si="5"/>
        <v>0</v>
      </c>
      <c r="DO51" s="11">
        <f t="shared" si="6"/>
        <v>0</v>
      </c>
      <c r="DP51" s="11">
        <f t="shared" si="7"/>
        <v>0</v>
      </c>
      <c r="DQ51" s="11">
        <f t="shared" si="22"/>
        <v>0</v>
      </c>
      <c r="DR51" s="11">
        <f t="shared" si="8"/>
        <v>0</v>
      </c>
    </row>
    <row r="52" spans="1:123" ht="18" customHeight="1" x14ac:dyDescent="0.2">
      <c r="B52" s="5"/>
      <c r="D52" s="32" t="s">
        <v>58</v>
      </c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5"/>
      <c r="U52" s="63" t="s">
        <v>115</v>
      </c>
      <c r="V52" s="63"/>
      <c r="W52" s="63"/>
      <c r="X52" s="63"/>
      <c r="Y52" s="65"/>
      <c r="Z52" s="63"/>
      <c r="AA52" s="63"/>
      <c r="AB52" s="63" t="s">
        <v>53</v>
      </c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72"/>
      <c r="AP52" s="63"/>
      <c r="AQ52" s="63"/>
      <c r="AR52" s="63"/>
      <c r="AS52" s="63"/>
      <c r="AT52" s="63"/>
      <c r="AU52" s="63" t="s">
        <v>123</v>
      </c>
      <c r="AV52" s="63"/>
      <c r="AW52" s="63"/>
      <c r="AX52" s="63" t="s">
        <v>122</v>
      </c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 t="s">
        <v>119</v>
      </c>
      <c r="BJ52" s="63"/>
      <c r="BK52" s="63"/>
      <c r="BL52" s="63"/>
      <c r="BM52" s="63"/>
      <c r="BN52" s="63" t="s">
        <v>117</v>
      </c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 t="s">
        <v>121</v>
      </c>
      <c r="BZ52" s="63"/>
      <c r="CA52" s="63"/>
      <c r="CB52" s="63"/>
      <c r="CC52" s="63"/>
      <c r="CD52" s="63"/>
      <c r="CE52" s="63"/>
      <c r="CF52" s="63" t="s">
        <v>53</v>
      </c>
      <c r="CG52" s="63"/>
      <c r="CH52" s="63"/>
      <c r="CI52" s="63"/>
      <c r="CJ52" s="72"/>
      <c r="CK52" s="63"/>
      <c r="CL52" s="63"/>
      <c r="CM52" s="72" t="s">
        <v>115</v>
      </c>
      <c r="CN52" s="63"/>
      <c r="CO52" s="63"/>
      <c r="CP52" s="63"/>
      <c r="CQ52" s="63"/>
      <c r="CR52" s="63"/>
      <c r="CS52" s="63"/>
      <c r="CT52" s="63"/>
      <c r="CU52" s="63"/>
      <c r="CV52" s="11">
        <f t="shared" si="9"/>
        <v>2</v>
      </c>
      <c r="CW52" s="11">
        <f t="shared" si="0"/>
        <v>2</v>
      </c>
      <c r="CX52" s="11">
        <f t="shared" si="10"/>
        <v>0</v>
      </c>
      <c r="CY52" s="11">
        <f t="shared" si="11"/>
        <v>0</v>
      </c>
      <c r="CZ52" s="11">
        <f t="shared" si="1"/>
        <v>0</v>
      </c>
      <c r="DA52" s="11">
        <f t="shared" si="12"/>
        <v>1</v>
      </c>
      <c r="DB52" s="11">
        <f t="shared" si="13"/>
        <v>0</v>
      </c>
      <c r="DC52" s="11">
        <f t="shared" si="14"/>
        <v>0</v>
      </c>
      <c r="DD52" s="11">
        <f t="shared" si="15"/>
        <v>0</v>
      </c>
      <c r="DE52" s="11">
        <f t="shared" si="2"/>
        <v>1</v>
      </c>
      <c r="DF52" s="11">
        <f t="shared" si="16"/>
        <v>1</v>
      </c>
      <c r="DG52" s="11">
        <f t="shared" si="17"/>
        <v>1</v>
      </c>
      <c r="DH52" s="11">
        <f t="shared" si="18"/>
        <v>1</v>
      </c>
      <c r="DI52" s="11">
        <f t="shared" si="19"/>
        <v>0</v>
      </c>
      <c r="DJ52" s="11">
        <f t="shared" si="20"/>
        <v>0</v>
      </c>
      <c r="DK52" s="11">
        <f t="shared" si="21"/>
        <v>0</v>
      </c>
      <c r="DL52" s="11">
        <f t="shared" si="3"/>
        <v>0</v>
      </c>
      <c r="DM52" s="11">
        <f t="shared" si="4"/>
        <v>0</v>
      </c>
      <c r="DN52" s="11">
        <f t="shared" si="5"/>
        <v>0</v>
      </c>
      <c r="DO52" s="11">
        <f t="shared" si="6"/>
        <v>0</v>
      </c>
      <c r="DP52" s="11">
        <f t="shared" si="7"/>
        <v>0</v>
      </c>
      <c r="DQ52" s="11">
        <f t="shared" si="22"/>
        <v>0</v>
      </c>
      <c r="DR52" s="11">
        <f t="shared" si="8"/>
        <v>0</v>
      </c>
    </row>
    <row r="53" spans="1:123" ht="18" customHeight="1" x14ac:dyDescent="0.2">
      <c r="B53" s="5"/>
      <c r="D53" s="32" t="s">
        <v>89</v>
      </c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5"/>
      <c r="U53" s="63" t="s">
        <v>115</v>
      </c>
      <c r="V53" s="63"/>
      <c r="W53" s="63"/>
      <c r="X53" s="63"/>
      <c r="Y53" s="65"/>
      <c r="Z53" s="63"/>
      <c r="AA53" s="63"/>
      <c r="AB53" s="63" t="s">
        <v>53</v>
      </c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72"/>
      <c r="AP53" s="63"/>
      <c r="AQ53" s="63"/>
      <c r="AR53" s="63"/>
      <c r="AS53" s="63"/>
      <c r="AT53" s="63"/>
      <c r="AU53" s="63" t="s">
        <v>123</v>
      </c>
      <c r="AV53" s="63"/>
      <c r="AW53" s="63"/>
      <c r="AX53" s="63" t="s">
        <v>122</v>
      </c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 t="s">
        <v>119</v>
      </c>
      <c r="BJ53" s="63"/>
      <c r="BK53" s="63"/>
      <c r="BL53" s="63"/>
      <c r="BM53" s="63"/>
      <c r="BN53" s="63" t="s">
        <v>117</v>
      </c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 t="s">
        <v>121</v>
      </c>
      <c r="BZ53" s="63"/>
      <c r="CA53" s="63"/>
      <c r="CB53" s="63"/>
      <c r="CC53" s="63"/>
      <c r="CD53" s="63"/>
      <c r="CE53" s="63"/>
      <c r="CF53" s="63" t="s">
        <v>53</v>
      </c>
      <c r="CG53" s="63"/>
      <c r="CH53" s="63"/>
      <c r="CI53" s="63"/>
      <c r="CJ53" s="72"/>
      <c r="CK53" s="63"/>
      <c r="CL53" s="63"/>
      <c r="CM53" s="72" t="s">
        <v>115</v>
      </c>
      <c r="CN53" s="63"/>
      <c r="CO53" s="63"/>
      <c r="CP53" s="63"/>
      <c r="CQ53" s="63"/>
      <c r="CR53" s="63"/>
      <c r="CS53" s="63"/>
      <c r="CT53" s="63"/>
      <c r="CU53" s="63"/>
      <c r="CV53" s="11">
        <f t="shared" si="9"/>
        <v>2</v>
      </c>
      <c r="CW53" s="11">
        <f t="shared" si="0"/>
        <v>2</v>
      </c>
      <c r="CX53" s="11">
        <f t="shared" si="10"/>
        <v>0</v>
      </c>
      <c r="CY53" s="11">
        <f t="shared" si="11"/>
        <v>0</v>
      </c>
      <c r="CZ53" s="11">
        <f t="shared" si="1"/>
        <v>0</v>
      </c>
      <c r="DA53" s="11">
        <f t="shared" si="12"/>
        <v>1</v>
      </c>
      <c r="DB53" s="11">
        <f t="shared" si="13"/>
        <v>0</v>
      </c>
      <c r="DC53" s="11">
        <f t="shared" si="14"/>
        <v>0</v>
      </c>
      <c r="DD53" s="11">
        <f t="shared" si="15"/>
        <v>0</v>
      </c>
      <c r="DE53" s="11">
        <f t="shared" si="2"/>
        <v>1</v>
      </c>
      <c r="DF53" s="11">
        <f t="shared" si="16"/>
        <v>1</v>
      </c>
      <c r="DG53" s="11">
        <f t="shared" si="17"/>
        <v>1</v>
      </c>
      <c r="DH53" s="11">
        <f t="shared" si="18"/>
        <v>1</v>
      </c>
      <c r="DI53" s="11">
        <f t="shared" si="19"/>
        <v>0</v>
      </c>
      <c r="DJ53" s="11">
        <f t="shared" si="20"/>
        <v>0</v>
      </c>
      <c r="DK53" s="11">
        <f t="shared" si="21"/>
        <v>0</v>
      </c>
      <c r="DL53" s="11">
        <f t="shared" si="3"/>
        <v>0</v>
      </c>
      <c r="DM53" s="11">
        <f t="shared" si="4"/>
        <v>0</v>
      </c>
      <c r="DN53" s="11">
        <f t="shared" si="5"/>
        <v>0</v>
      </c>
      <c r="DO53" s="11">
        <f t="shared" si="6"/>
        <v>0</v>
      </c>
      <c r="DP53" s="11">
        <f t="shared" si="7"/>
        <v>0</v>
      </c>
      <c r="DQ53" s="11">
        <f t="shared" si="22"/>
        <v>0</v>
      </c>
      <c r="DR53" s="11">
        <f t="shared" si="8"/>
        <v>0</v>
      </c>
    </row>
    <row r="54" spans="1:123" ht="18" customHeight="1" x14ac:dyDescent="0.2">
      <c r="B54" s="5"/>
      <c r="D54" s="32" t="s">
        <v>112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5"/>
      <c r="U54" s="63" t="s">
        <v>115</v>
      </c>
      <c r="V54" s="63"/>
      <c r="W54" s="63"/>
      <c r="X54" s="63"/>
      <c r="Y54" s="65"/>
      <c r="Z54" s="63"/>
      <c r="AA54" s="63"/>
      <c r="AB54" s="63" t="s">
        <v>53</v>
      </c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72"/>
      <c r="AP54" s="63"/>
      <c r="AQ54" s="63"/>
      <c r="AR54" s="63"/>
      <c r="AS54" s="63"/>
      <c r="AT54" s="63"/>
      <c r="AU54" s="63" t="s">
        <v>123</v>
      </c>
      <c r="AV54" s="63"/>
      <c r="AW54" s="63"/>
      <c r="AX54" s="63" t="s">
        <v>122</v>
      </c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 t="s">
        <v>119</v>
      </c>
      <c r="BJ54" s="63"/>
      <c r="BK54" s="63"/>
      <c r="BL54" s="63"/>
      <c r="BM54" s="63"/>
      <c r="BN54" s="63" t="s">
        <v>117</v>
      </c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 t="s">
        <v>121</v>
      </c>
      <c r="BZ54" s="63"/>
      <c r="CA54" s="63"/>
      <c r="CB54" s="63"/>
      <c r="CC54" s="63"/>
      <c r="CD54" s="63"/>
      <c r="CE54" s="63"/>
      <c r="CF54" s="63" t="s">
        <v>53</v>
      </c>
      <c r="CG54" s="63"/>
      <c r="CH54" s="63"/>
      <c r="CI54" s="63"/>
      <c r="CJ54" s="72"/>
      <c r="CK54" s="63"/>
      <c r="CL54" s="63"/>
      <c r="CM54" s="72" t="s">
        <v>115</v>
      </c>
      <c r="CN54" s="63"/>
      <c r="CO54" s="63"/>
      <c r="CP54" s="63"/>
      <c r="CQ54" s="63"/>
      <c r="CR54" s="63"/>
      <c r="CS54" s="63"/>
      <c r="CT54" s="63"/>
      <c r="CU54" s="63"/>
      <c r="CV54" s="11">
        <f t="shared" ref="CV54:CV55" si="137">COUNTIF(E54:CU54,"РУС")</f>
        <v>2</v>
      </c>
      <c r="CW54" s="11">
        <f t="shared" ref="CW54:CW55" si="138">COUNTIF(E54:CU54,"МАТ")</f>
        <v>2</v>
      </c>
      <c r="CX54" s="11">
        <f t="shared" ref="CX54:CX55" si="139">COUNTIF(E54:CU54,"АЛГ")</f>
        <v>0</v>
      </c>
      <c r="CY54" s="11">
        <f t="shared" ref="CY54:CY55" si="140">COUNTIF(E54:CU54,"ГЕМ")</f>
        <v>0</v>
      </c>
      <c r="CZ54" s="11">
        <f t="shared" ref="CZ54:CZ55" si="141">COUNTIF(E54:CU54,"ВИС")</f>
        <v>0</v>
      </c>
      <c r="DA54" s="11">
        <f t="shared" ref="DA54:DA55" si="142">COUNTIF(E54:CU54,"БИО")</f>
        <v>1</v>
      </c>
      <c r="DB54" s="11">
        <f t="shared" ref="DB54:DB55" si="143">COUNTIF(E54:CU54,"ГЕО")</f>
        <v>0</v>
      </c>
      <c r="DC54" s="11">
        <f t="shared" ref="DC54:DC55" si="144">COUNTIF(E54:CU54,"ИНФ")</f>
        <v>0</v>
      </c>
      <c r="DD54" s="11">
        <f t="shared" ref="DD54:DD55" si="145">COUNTIF(E54:CU54,"ИСТ")</f>
        <v>0</v>
      </c>
      <c r="DE54" s="11">
        <f t="shared" ref="DE54:DE55" si="146">COUNTIF(E54:CU54,"ЛИТ")</f>
        <v>1</v>
      </c>
      <c r="DF54" s="11">
        <f t="shared" ref="DF54:DF55" si="147">COUNTIF(E54:CU54,"ОБЩ")</f>
        <v>1</v>
      </c>
      <c r="DG54" s="11">
        <f t="shared" ref="DG54:DG55" si="148">COUNTIF(E54:CU54,"ФИЗ")</f>
        <v>1</v>
      </c>
      <c r="DH54" s="11">
        <f t="shared" ref="DH54:DH55" si="149">COUNTIF(E54:CU54,"ХИМ")</f>
        <v>1</v>
      </c>
      <c r="DI54" s="11">
        <f t="shared" ref="DI54:DI55" si="150">COUNTIF(E54:CU54,"АНГ")</f>
        <v>0</v>
      </c>
      <c r="DJ54" s="11">
        <f t="shared" ref="DJ54:DJ55" si="151">COUNTIF(E54:CU54,"НЕМ")</f>
        <v>0</v>
      </c>
      <c r="DK54" s="11">
        <f t="shared" ref="DK54:DK55" si="152">COUNTIF(E54:CU54,"ФРА")</f>
        <v>0</v>
      </c>
      <c r="DL54" s="11">
        <f t="shared" ref="DL54:DL55" si="153">COUNTIF(E54:CU54,"ОКР")</f>
        <v>0</v>
      </c>
      <c r="DM54" s="11">
        <f t="shared" ref="DM54:DM55" si="154">COUNTIF(E54:CU54,"ИЗО")</f>
        <v>0</v>
      </c>
      <c r="DN54" s="11">
        <f t="shared" ref="DN54:DN55" si="155">COUNTIF(E54:CU54,"КУБ")</f>
        <v>0</v>
      </c>
      <c r="DO54" s="11">
        <f t="shared" ref="DO54:DO55" si="156">COUNTIF(E54:CU54,"МУЗ")</f>
        <v>0</v>
      </c>
      <c r="DP54" s="11">
        <f t="shared" ref="DP54:DP55" si="157">COUNTIF(E54:CU54,"ОБЗ")</f>
        <v>0</v>
      </c>
      <c r="DQ54" s="11">
        <f t="shared" ref="DQ54:DQ55" si="158">COUNTIF(E54:CU54,"ТЕХ")</f>
        <v>0</v>
      </c>
      <c r="DR54" s="11">
        <f t="shared" ref="DR54:DR55" si="159">COUNTIF(E54:CU54,"ФЗР")</f>
        <v>0</v>
      </c>
    </row>
    <row r="55" spans="1:123" ht="18" customHeight="1" x14ac:dyDescent="0.2">
      <c r="B55" s="5"/>
      <c r="D55" s="32" t="s">
        <v>113</v>
      </c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5"/>
      <c r="U55" s="63" t="s">
        <v>115</v>
      </c>
      <c r="V55" s="63"/>
      <c r="W55" s="63"/>
      <c r="X55" s="63"/>
      <c r="Y55" s="65"/>
      <c r="Z55" s="63"/>
      <c r="AA55" s="63"/>
      <c r="AB55" s="63" t="s">
        <v>53</v>
      </c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72"/>
      <c r="AP55" s="63"/>
      <c r="AQ55" s="63"/>
      <c r="AR55" s="63"/>
      <c r="AS55" s="63"/>
      <c r="AT55" s="63"/>
      <c r="AU55" s="63" t="s">
        <v>123</v>
      </c>
      <c r="AV55" s="63"/>
      <c r="AW55" s="63"/>
      <c r="AX55" s="63" t="s">
        <v>122</v>
      </c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 t="s">
        <v>119</v>
      </c>
      <c r="BJ55" s="63"/>
      <c r="BK55" s="63"/>
      <c r="BL55" s="63"/>
      <c r="BM55" s="63"/>
      <c r="BN55" s="63" t="s">
        <v>117</v>
      </c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 t="s">
        <v>121</v>
      </c>
      <c r="BZ55" s="63"/>
      <c r="CA55" s="63"/>
      <c r="CB55" s="63"/>
      <c r="CC55" s="63"/>
      <c r="CD55" s="63"/>
      <c r="CE55" s="63"/>
      <c r="CF55" s="63" t="s">
        <v>53</v>
      </c>
      <c r="CG55" s="63"/>
      <c r="CH55" s="63"/>
      <c r="CI55" s="63"/>
      <c r="CJ55" s="72"/>
      <c r="CK55" s="63"/>
      <c r="CL55" s="63"/>
      <c r="CM55" s="72" t="s">
        <v>115</v>
      </c>
      <c r="CN55" s="63"/>
      <c r="CO55" s="63"/>
      <c r="CP55" s="63"/>
      <c r="CQ55" s="63"/>
      <c r="CR55" s="63"/>
      <c r="CS55" s="63"/>
      <c r="CT55" s="63"/>
      <c r="CU55" s="63"/>
      <c r="CV55" s="11">
        <f t="shared" si="137"/>
        <v>2</v>
      </c>
      <c r="CW55" s="11">
        <f t="shared" si="138"/>
        <v>2</v>
      </c>
      <c r="CX55" s="11">
        <f t="shared" si="139"/>
        <v>0</v>
      </c>
      <c r="CY55" s="11">
        <f t="shared" si="140"/>
        <v>0</v>
      </c>
      <c r="CZ55" s="11">
        <f t="shared" si="141"/>
        <v>0</v>
      </c>
      <c r="DA55" s="11">
        <f t="shared" si="142"/>
        <v>1</v>
      </c>
      <c r="DB55" s="11">
        <f t="shared" si="143"/>
        <v>0</v>
      </c>
      <c r="DC55" s="11">
        <f t="shared" si="144"/>
        <v>0</v>
      </c>
      <c r="DD55" s="11">
        <f t="shared" si="145"/>
        <v>0</v>
      </c>
      <c r="DE55" s="11">
        <f t="shared" si="146"/>
        <v>1</v>
      </c>
      <c r="DF55" s="11">
        <f t="shared" si="147"/>
        <v>1</v>
      </c>
      <c r="DG55" s="11">
        <f t="shared" si="148"/>
        <v>1</v>
      </c>
      <c r="DH55" s="11">
        <f t="shared" si="149"/>
        <v>1</v>
      </c>
      <c r="DI55" s="11">
        <f t="shared" si="150"/>
        <v>0</v>
      </c>
      <c r="DJ55" s="11">
        <f t="shared" si="151"/>
        <v>0</v>
      </c>
      <c r="DK55" s="11">
        <f t="shared" si="152"/>
        <v>0</v>
      </c>
      <c r="DL55" s="11">
        <f t="shared" si="153"/>
        <v>0</v>
      </c>
      <c r="DM55" s="11">
        <f t="shared" si="154"/>
        <v>0</v>
      </c>
      <c r="DN55" s="11">
        <f t="shared" si="155"/>
        <v>0</v>
      </c>
      <c r="DO55" s="11">
        <f t="shared" si="156"/>
        <v>0</v>
      </c>
      <c r="DP55" s="11">
        <f t="shared" si="157"/>
        <v>0</v>
      </c>
      <c r="DQ55" s="11">
        <f t="shared" si="158"/>
        <v>0</v>
      </c>
      <c r="DR55" s="11">
        <f t="shared" si="159"/>
        <v>0</v>
      </c>
    </row>
    <row r="56" spans="1:123" ht="18" customHeight="1" x14ac:dyDescent="0.25">
      <c r="A56" s="3"/>
      <c r="B56" s="9"/>
      <c r="D56" s="58" t="s">
        <v>59</v>
      </c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8"/>
      <c r="U56" s="66"/>
      <c r="V56" s="66"/>
      <c r="W56" s="66"/>
      <c r="X56" s="66"/>
      <c r="Y56" s="68" t="s">
        <v>53</v>
      </c>
      <c r="Z56" s="66"/>
      <c r="AA56" s="66"/>
      <c r="AB56" s="66"/>
      <c r="AC56" s="66"/>
      <c r="AD56" s="66"/>
      <c r="AE56" s="66"/>
      <c r="AF56" s="66" t="s">
        <v>115</v>
      </c>
      <c r="AG56" s="66"/>
      <c r="AH56" s="66"/>
      <c r="AI56" s="66"/>
      <c r="AJ56" s="66"/>
      <c r="AK56" s="66"/>
      <c r="AL56" s="66"/>
      <c r="AM56" s="66"/>
      <c r="AN56" s="66"/>
      <c r="AO56" s="70"/>
      <c r="AP56" s="66"/>
      <c r="AQ56" s="66"/>
      <c r="AR56" s="66"/>
      <c r="AS56" s="66"/>
      <c r="AT56" s="66"/>
      <c r="AU56" s="66"/>
      <c r="AV56" s="66"/>
      <c r="AW56" s="66"/>
      <c r="AX56" s="66"/>
      <c r="AY56" s="66" t="s">
        <v>117</v>
      </c>
      <c r="AZ56" s="66"/>
      <c r="BA56" s="66"/>
      <c r="BB56" s="66"/>
      <c r="BC56" s="66"/>
      <c r="BD56" s="66"/>
      <c r="BE56" s="66"/>
      <c r="BF56" s="66"/>
      <c r="BG56" s="66" t="s">
        <v>122</v>
      </c>
      <c r="BH56" s="66"/>
      <c r="BI56" s="66"/>
      <c r="BJ56" s="66"/>
      <c r="BK56" s="66"/>
      <c r="BL56" s="66"/>
      <c r="BM56" s="66"/>
      <c r="BN56" s="66"/>
      <c r="BO56" s="66"/>
      <c r="BP56" s="66" t="s">
        <v>121</v>
      </c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 t="s">
        <v>53</v>
      </c>
      <c r="CI56" s="66"/>
      <c r="CJ56" s="70"/>
      <c r="CK56" s="66"/>
      <c r="CL56" s="66"/>
      <c r="CM56" s="66"/>
      <c r="CN56" s="66"/>
      <c r="CO56" s="66" t="s">
        <v>115</v>
      </c>
      <c r="CP56" s="66"/>
      <c r="CQ56" s="66" t="s">
        <v>121</v>
      </c>
      <c r="CR56" s="66"/>
      <c r="CS56" s="66"/>
      <c r="CT56" s="66"/>
      <c r="CU56" s="66"/>
      <c r="CV56" s="59">
        <f t="shared" si="9"/>
        <v>2</v>
      </c>
      <c r="CW56" s="59">
        <f t="shared" si="0"/>
        <v>2</v>
      </c>
      <c r="CX56" s="59">
        <f t="shared" si="10"/>
        <v>0</v>
      </c>
      <c r="CY56" s="59">
        <f t="shared" si="11"/>
        <v>0</v>
      </c>
      <c r="CZ56" s="59">
        <f t="shared" si="1"/>
        <v>0</v>
      </c>
      <c r="DA56" s="59">
        <f t="shared" si="12"/>
        <v>1</v>
      </c>
      <c r="DB56" s="59">
        <f t="shared" si="13"/>
        <v>0</v>
      </c>
      <c r="DC56" s="59">
        <f t="shared" si="14"/>
        <v>0</v>
      </c>
      <c r="DD56" s="59">
        <f t="shared" si="15"/>
        <v>0</v>
      </c>
      <c r="DE56" s="59">
        <f t="shared" si="2"/>
        <v>0</v>
      </c>
      <c r="DF56" s="59">
        <f t="shared" si="16"/>
        <v>0</v>
      </c>
      <c r="DG56" s="59">
        <f t="shared" si="17"/>
        <v>2</v>
      </c>
      <c r="DH56" s="59">
        <f t="shared" si="18"/>
        <v>1</v>
      </c>
      <c r="DI56" s="59">
        <f t="shared" si="19"/>
        <v>0</v>
      </c>
      <c r="DJ56" s="59">
        <f t="shared" si="20"/>
        <v>0</v>
      </c>
      <c r="DK56" s="59">
        <f t="shared" si="21"/>
        <v>0</v>
      </c>
      <c r="DL56" s="59">
        <f t="shared" si="3"/>
        <v>0</v>
      </c>
      <c r="DM56" s="59">
        <f t="shared" si="4"/>
        <v>0</v>
      </c>
      <c r="DN56" s="59">
        <f t="shared" si="5"/>
        <v>0</v>
      </c>
      <c r="DO56" s="59">
        <f t="shared" si="6"/>
        <v>0</v>
      </c>
      <c r="DP56" s="59">
        <f t="shared" si="7"/>
        <v>0</v>
      </c>
      <c r="DQ56" s="59">
        <f t="shared" si="22"/>
        <v>0</v>
      </c>
      <c r="DR56" s="59">
        <f t="shared" si="8"/>
        <v>0</v>
      </c>
    </row>
    <row r="57" spans="1:123" ht="18" customHeight="1" x14ac:dyDescent="0.25">
      <c r="B57" s="9"/>
      <c r="D57" s="58" t="s">
        <v>80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8" t="s">
        <v>53</v>
      </c>
      <c r="Z57" s="66"/>
      <c r="AA57" s="66"/>
      <c r="AB57" s="66"/>
      <c r="AC57" s="66"/>
      <c r="AD57" s="66"/>
      <c r="AE57" s="66"/>
      <c r="AF57" s="66" t="s">
        <v>115</v>
      </c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 t="s">
        <v>117</v>
      </c>
      <c r="AZ57" s="66"/>
      <c r="BA57" s="66"/>
      <c r="BB57" s="66"/>
      <c r="BC57" s="66"/>
      <c r="BD57" s="66"/>
      <c r="BE57" s="66"/>
      <c r="BF57" s="66"/>
      <c r="BG57" s="66" t="s">
        <v>122</v>
      </c>
      <c r="BH57" s="66"/>
      <c r="BI57" s="66"/>
      <c r="BJ57" s="66"/>
      <c r="BK57" s="69"/>
      <c r="BL57" s="66"/>
      <c r="BM57" s="66"/>
      <c r="BN57" s="66"/>
      <c r="BO57" s="66"/>
      <c r="BP57" s="66" t="s">
        <v>121</v>
      </c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 t="s">
        <v>53</v>
      </c>
      <c r="CI57" s="66"/>
      <c r="CJ57" s="66"/>
      <c r="CK57" s="66"/>
      <c r="CL57" s="66"/>
      <c r="CM57" s="66"/>
      <c r="CN57" s="66"/>
      <c r="CO57" s="66" t="s">
        <v>115</v>
      </c>
      <c r="CP57" s="66"/>
      <c r="CQ57" s="66" t="s">
        <v>121</v>
      </c>
      <c r="CR57" s="66"/>
      <c r="CS57" s="66"/>
      <c r="CT57" s="66"/>
      <c r="CU57" s="66"/>
      <c r="CV57" s="59">
        <f t="shared" si="9"/>
        <v>2</v>
      </c>
      <c r="CW57" s="59">
        <f t="shared" si="0"/>
        <v>2</v>
      </c>
      <c r="CX57" s="59">
        <f t="shared" si="10"/>
        <v>0</v>
      </c>
      <c r="CY57" s="59">
        <f t="shared" si="11"/>
        <v>0</v>
      </c>
      <c r="CZ57" s="59">
        <f t="shared" si="1"/>
        <v>0</v>
      </c>
      <c r="DA57" s="59">
        <f t="shared" si="12"/>
        <v>1</v>
      </c>
      <c r="DB57" s="59">
        <f t="shared" si="13"/>
        <v>0</v>
      </c>
      <c r="DC57" s="59">
        <f t="shared" si="14"/>
        <v>0</v>
      </c>
      <c r="DD57" s="59">
        <f t="shared" si="15"/>
        <v>0</v>
      </c>
      <c r="DE57" s="59">
        <f t="shared" si="2"/>
        <v>0</v>
      </c>
      <c r="DF57" s="59">
        <f t="shared" si="16"/>
        <v>0</v>
      </c>
      <c r="DG57" s="59">
        <f t="shared" si="17"/>
        <v>2</v>
      </c>
      <c r="DH57" s="59">
        <f t="shared" si="18"/>
        <v>1</v>
      </c>
      <c r="DI57" s="59">
        <f t="shared" si="19"/>
        <v>0</v>
      </c>
      <c r="DJ57" s="59">
        <f t="shared" si="20"/>
        <v>0</v>
      </c>
      <c r="DK57" s="59">
        <f t="shared" si="21"/>
        <v>0</v>
      </c>
      <c r="DL57" s="59">
        <f t="shared" si="3"/>
        <v>0</v>
      </c>
      <c r="DM57" s="59">
        <f t="shared" si="4"/>
        <v>0</v>
      </c>
      <c r="DN57" s="59">
        <f t="shared" si="5"/>
        <v>0</v>
      </c>
      <c r="DO57" s="59">
        <f t="shared" si="6"/>
        <v>0</v>
      </c>
      <c r="DP57" s="59">
        <f t="shared" si="7"/>
        <v>0</v>
      </c>
      <c r="DQ57" s="59">
        <f t="shared" si="22"/>
        <v>0</v>
      </c>
      <c r="DR57" s="59">
        <f t="shared" si="8"/>
        <v>0</v>
      </c>
    </row>
    <row r="58" spans="1:123" ht="18" customHeight="1" x14ac:dyDescent="0.25">
      <c r="B58" s="9"/>
      <c r="D58" s="58" t="s">
        <v>90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8" t="s">
        <v>53</v>
      </c>
      <c r="Z58" s="66"/>
      <c r="AA58" s="66"/>
      <c r="AB58" s="66"/>
      <c r="AC58" s="66"/>
      <c r="AD58" s="66"/>
      <c r="AE58" s="66"/>
      <c r="AF58" s="66" t="s">
        <v>115</v>
      </c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 t="s">
        <v>117</v>
      </c>
      <c r="AZ58" s="66"/>
      <c r="BA58" s="66"/>
      <c r="BB58" s="66"/>
      <c r="BC58" s="66"/>
      <c r="BD58" s="66"/>
      <c r="BE58" s="66"/>
      <c r="BF58" s="66"/>
      <c r="BG58" s="66" t="s">
        <v>122</v>
      </c>
      <c r="BH58" s="66"/>
      <c r="BI58" s="66"/>
      <c r="BJ58" s="66"/>
      <c r="BK58" s="69"/>
      <c r="BL58" s="66"/>
      <c r="BM58" s="66"/>
      <c r="BN58" s="66"/>
      <c r="BO58" s="66"/>
      <c r="BP58" s="66" t="s">
        <v>121</v>
      </c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 t="s">
        <v>53</v>
      </c>
      <c r="CI58" s="66"/>
      <c r="CJ58" s="66"/>
      <c r="CK58" s="66"/>
      <c r="CL58" s="66"/>
      <c r="CM58" s="66"/>
      <c r="CN58" s="66"/>
      <c r="CO58" s="66" t="s">
        <v>115</v>
      </c>
      <c r="CP58" s="66"/>
      <c r="CQ58" s="66" t="s">
        <v>121</v>
      </c>
      <c r="CR58" s="66"/>
      <c r="CS58" s="66"/>
      <c r="CT58" s="66"/>
      <c r="CU58" s="66"/>
      <c r="CV58" s="59">
        <f t="shared" si="9"/>
        <v>2</v>
      </c>
      <c r="CW58" s="59">
        <f t="shared" si="0"/>
        <v>2</v>
      </c>
      <c r="CX58" s="59">
        <f t="shared" si="10"/>
        <v>0</v>
      </c>
      <c r="CY58" s="59">
        <f t="shared" si="11"/>
        <v>0</v>
      </c>
      <c r="CZ58" s="59">
        <f t="shared" si="1"/>
        <v>0</v>
      </c>
      <c r="DA58" s="59">
        <f t="shared" si="12"/>
        <v>1</v>
      </c>
      <c r="DB58" s="59">
        <f t="shared" si="13"/>
        <v>0</v>
      </c>
      <c r="DC58" s="59">
        <f t="shared" si="14"/>
        <v>0</v>
      </c>
      <c r="DD58" s="59">
        <f t="shared" si="15"/>
        <v>0</v>
      </c>
      <c r="DE58" s="59">
        <f t="shared" si="2"/>
        <v>0</v>
      </c>
      <c r="DF58" s="59">
        <f t="shared" si="16"/>
        <v>0</v>
      </c>
      <c r="DG58" s="59">
        <f t="shared" si="17"/>
        <v>2</v>
      </c>
      <c r="DH58" s="59">
        <f t="shared" si="18"/>
        <v>1</v>
      </c>
      <c r="DI58" s="59">
        <f t="shared" si="19"/>
        <v>0</v>
      </c>
      <c r="DJ58" s="59">
        <f t="shared" si="20"/>
        <v>0</v>
      </c>
      <c r="DK58" s="59">
        <f t="shared" si="21"/>
        <v>0</v>
      </c>
      <c r="DL58" s="59">
        <f t="shared" si="3"/>
        <v>0</v>
      </c>
      <c r="DM58" s="59">
        <f t="shared" si="4"/>
        <v>0</v>
      </c>
      <c r="DN58" s="59">
        <f t="shared" si="5"/>
        <v>0</v>
      </c>
      <c r="DO58" s="59">
        <f t="shared" si="6"/>
        <v>0</v>
      </c>
      <c r="DP58" s="59">
        <f t="shared" si="7"/>
        <v>0</v>
      </c>
      <c r="DQ58" s="59">
        <f t="shared" si="22"/>
        <v>0</v>
      </c>
      <c r="DR58" s="59">
        <f t="shared" si="8"/>
        <v>0</v>
      </c>
    </row>
    <row r="59" spans="1:123" ht="18" customHeight="1" x14ac:dyDescent="0.25">
      <c r="B59" s="9"/>
      <c r="D59" s="32" t="s">
        <v>60</v>
      </c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 t="s">
        <v>53</v>
      </c>
      <c r="AD59" s="63"/>
      <c r="AE59" s="63"/>
      <c r="AF59" s="63"/>
      <c r="AG59" s="63"/>
      <c r="AH59" s="63" t="s">
        <v>115</v>
      </c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 t="s">
        <v>116</v>
      </c>
      <c r="AV59" s="63"/>
      <c r="AW59" s="63"/>
      <c r="AX59" s="63" t="s">
        <v>117</v>
      </c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71"/>
      <c r="BL59" s="63" t="s">
        <v>119</v>
      </c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 t="s">
        <v>116</v>
      </c>
      <c r="CC59" s="63"/>
      <c r="CD59" s="63"/>
      <c r="CE59" s="63"/>
      <c r="CF59" s="63"/>
      <c r="CG59" s="63"/>
      <c r="CH59" s="63" t="s">
        <v>53</v>
      </c>
      <c r="CI59" s="63"/>
      <c r="CJ59" s="63"/>
      <c r="CK59" s="63"/>
      <c r="CL59" s="63" t="s">
        <v>122</v>
      </c>
      <c r="CM59" s="63"/>
      <c r="CN59" s="63"/>
      <c r="CO59" s="63"/>
      <c r="CP59" s="63" t="s">
        <v>115</v>
      </c>
      <c r="CQ59" s="63"/>
      <c r="CR59" s="63"/>
      <c r="CS59" s="63"/>
      <c r="CT59" s="63"/>
      <c r="CU59" s="63"/>
      <c r="CV59" s="11">
        <f t="shared" si="9"/>
        <v>2</v>
      </c>
      <c r="CW59" s="11">
        <f t="shared" si="0"/>
        <v>2</v>
      </c>
      <c r="CX59" s="11">
        <f t="shared" si="10"/>
        <v>0</v>
      </c>
      <c r="CY59" s="11">
        <f t="shared" si="11"/>
        <v>0</v>
      </c>
      <c r="CZ59" s="11">
        <f t="shared" si="1"/>
        <v>0</v>
      </c>
      <c r="DA59" s="11">
        <f t="shared" si="12"/>
        <v>1</v>
      </c>
      <c r="DB59" s="11">
        <f t="shared" si="13"/>
        <v>0</v>
      </c>
      <c r="DC59" s="11">
        <f t="shared" si="14"/>
        <v>0</v>
      </c>
      <c r="DD59" s="11">
        <f t="shared" si="15"/>
        <v>2</v>
      </c>
      <c r="DE59" s="11">
        <f t="shared" si="2"/>
        <v>1</v>
      </c>
      <c r="DF59" s="11">
        <f t="shared" si="16"/>
        <v>0</v>
      </c>
      <c r="DG59" s="11">
        <f t="shared" si="17"/>
        <v>0</v>
      </c>
      <c r="DH59" s="11">
        <f t="shared" si="18"/>
        <v>1</v>
      </c>
      <c r="DI59" s="11">
        <f t="shared" si="19"/>
        <v>0</v>
      </c>
      <c r="DJ59" s="11">
        <f t="shared" si="20"/>
        <v>0</v>
      </c>
      <c r="DK59" s="11">
        <f t="shared" si="21"/>
        <v>0</v>
      </c>
      <c r="DL59" s="11">
        <f t="shared" si="3"/>
        <v>0</v>
      </c>
      <c r="DM59" s="11">
        <f t="shared" si="4"/>
        <v>0</v>
      </c>
      <c r="DN59" s="11">
        <f t="shared" si="5"/>
        <v>0</v>
      </c>
      <c r="DO59" s="11">
        <f t="shared" si="6"/>
        <v>0</v>
      </c>
      <c r="DP59" s="11">
        <f t="shared" si="7"/>
        <v>0</v>
      </c>
      <c r="DQ59" s="11">
        <f t="shared" si="22"/>
        <v>0</v>
      </c>
      <c r="DR59" s="11">
        <f t="shared" si="8"/>
        <v>0</v>
      </c>
    </row>
    <row r="60" spans="1:123" ht="18" customHeight="1" x14ac:dyDescent="0.25">
      <c r="A60" s="3"/>
      <c r="B60" s="9"/>
      <c r="D60" s="32" t="s">
        <v>81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 t="s">
        <v>53</v>
      </c>
      <c r="AD60" s="63"/>
      <c r="AE60" s="63"/>
      <c r="AF60" s="63"/>
      <c r="AG60" s="63"/>
      <c r="AH60" s="63" t="s">
        <v>115</v>
      </c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 t="s">
        <v>116</v>
      </c>
      <c r="AV60" s="63"/>
      <c r="AW60" s="63"/>
      <c r="AX60" s="63" t="s">
        <v>117</v>
      </c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 t="s">
        <v>119</v>
      </c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72"/>
      <c r="BZ60" s="63"/>
      <c r="CA60" s="63"/>
      <c r="CB60" s="63" t="s">
        <v>116</v>
      </c>
      <c r="CC60" s="63"/>
      <c r="CD60" s="63"/>
      <c r="CE60" s="63"/>
      <c r="CF60" s="63"/>
      <c r="CG60" s="63"/>
      <c r="CH60" s="63" t="s">
        <v>53</v>
      </c>
      <c r="CI60" s="63"/>
      <c r="CJ60" s="63"/>
      <c r="CK60" s="63"/>
      <c r="CL60" s="63" t="s">
        <v>122</v>
      </c>
      <c r="CM60" s="63"/>
      <c r="CN60" s="63"/>
      <c r="CO60" s="63"/>
      <c r="CP60" s="63" t="s">
        <v>115</v>
      </c>
      <c r="CQ60" s="63"/>
      <c r="CR60" s="63"/>
      <c r="CS60" s="63"/>
      <c r="CT60" s="63"/>
      <c r="CU60" s="63"/>
      <c r="CV60" s="11">
        <f t="shared" si="9"/>
        <v>2</v>
      </c>
      <c r="CW60" s="11">
        <f t="shared" si="0"/>
        <v>2</v>
      </c>
      <c r="CX60" s="11">
        <f t="shared" si="10"/>
        <v>0</v>
      </c>
      <c r="CY60" s="11">
        <f t="shared" si="11"/>
        <v>0</v>
      </c>
      <c r="CZ60" s="11">
        <f t="shared" si="1"/>
        <v>0</v>
      </c>
      <c r="DA60" s="11">
        <f t="shared" si="12"/>
        <v>1</v>
      </c>
      <c r="DB60" s="11">
        <f t="shared" si="13"/>
        <v>0</v>
      </c>
      <c r="DC60" s="11">
        <f t="shared" si="14"/>
        <v>0</v>
      </c>
      <c r="DD60" s="11">
        <f t="shared" si="15"/>
        <v>2</v>
      </c>
      <c r="DE60" s="11">
        <f t="shared" si="2"/>
        <v>1</v>
      </c>
      <c r="DF60" s="11">
        <f t="shared" si="16"/>
        <v>0</v>
      </c>
      <c r="DG60" s="11">
        <f t="shared" si="17"/>
        <v>0</v>
      </c>
      <c r="DH60" s="11">
        <f t="shared" si="18"/>
        <v>1</v>
      </c>
      <c r="DI60" s="11">
        <f t="shared" si="19"/>
        <v>0</v>
      </c>
      <c r="DJ60" s="11">
        <f t="shared" si="20"/>
        <v>0</v>
      </c>
      <c r="DK60" s="11">
        <f t="shared" si="21"/>
        <v>0</v>
      </c>
      <c r="DL60" s="11">
        <f t="shared" si="3"/>
        <v>0</v>
      </c>
      <c r="DM60" s="11">
        <f t="shared" si="4"/>
        <v>0</v>
      </c>
      <c r="DN60" s="11">
        <f t="shared" si="5"/>
        <v>0</v>
      </c>
      <c r="DO60" s="11">
        <f t="shared" si="6"/>
        <v>0</v>
      </c>
      <c r="DP60" s="11">
        <f t="shared" si="7"/>
        <v>0</v>
      </c>
      <c r="DQ60" s="11">
        <f t="shared" si="22"/>
        <v>0</v>
      </c>
      <c r="DR60" s="11">
        <f t="shared" si="8"/>
        <v>0</v>
      </c>
    </row>
    <row r="61" spans="1:123" ht="18" customHeight="1" x14ac:dyDescent="0.25">
      <c r="A61" s="3"/>
      <c r="B61" s="9"/>
      <c r="D61" s="32" t="s">
        <v>91</v>
      </c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 t="s">
        <v>53</v>
      </c>
      <c r="AD61" s="63"/>
      <c r="AE61" s="63"/>
      <c r="AF61" s="63"/>
      <c r="AG61" s="63"/>
      <c r="AH61" s="63" t="s">
        <v>115</v>
      </c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 t="s">
        <v>116</v>
      </c>
      <c r="AV61" s="63"/>
      <c r="AW61" s="63"/>
      <c r="AX61" s="63" t="s">
        <v>117</v>
      </c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 t="s">
        <v>119</v>
      </c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72"/>
      <c r="BZ61" s="63"/>
      <c r="CA61" s="63"/>
      <c r="CB61" s="63" t="s">
        <v>116</v>
      </c>
      <c r="CC61" s="63"/>
      <c r="CD61" s="63"/>
      <c r="CE61" s="63"/>
      <c r="CF61" s="63"/>
      <c r="CG61" s="63"/>
      <c r="CH61" s="63" t="s">
        <v>53</v>
      </c>
      <c r="CI61" s="63"/>
      <c r="CJ61" s="63"/>
      <c r="CK61" s="63"/>
      <c r="CL61" s="63" t="s">
        <v>122</v>
      </c>
      <c r="CM61" s="63"/>
      <c r="CN61" s="63"/>
      <c r="CO61" s="63"/>
      <c r="CP61" s="63" t="s">
        <v>115</v>
      </c>
      <c r="CQ61" s="63"/>
      <c r="CR61" s="63"/>
      <c r="CS61" s="63"/>
      <c r="CT61" s="63"/>
      <c r="CU61" s="63"/>
      <c r="CV61" s="11">
        <f t="shared" si="9"/>
        <v>2</v>
      </c>
      <c r="CW61" s="11">
        <f t="shared" si="0"/>
        <v>2</v>
      </c>
      <c r="CX61" s="11">
        <f t="shared" si="10"/>
        <v>0</v>
      </c>
      <c r="CY61" s="11">
        <f t="shared" si="11"/>
        <v>0</v>
      </c>
      <c r="CZ61" s="11">
        <f t="shared" si="1"/>
        <v>0</v>
      </c>
      <c r="DA61" s="11">
        <f t="shared" si="12"/>
        <v>1</v>
      </c>
      <c r="DB61" s="11">
        <f t="shared" si="13"/>
        <v>0</v>
      </c>
      <c r="DC61" s="11">
        <f t="shared" si="14"/>
        <v>0</v>
      </c>
      <c r="DD61" s="11">
        <f t="shared" si="15"/>
        <v>2</v>
      </c>
      <c r="DE61" s="11">
        <f t="shared" si="2"/>
        <v>1</v>
      </c>
      <c r="DF61" s="11">
        <f t="shared" si="16"/>
        <v>0</v>
      </c>
      <c r="DG61" s="11">
        <f t="shared" si="17"/>
        <v>0</v>
      </c>
      <c r="DH61" s="11">
        <f t="shared" si="18"/>
        <v>1</v>
      </c>
      <c r="DI61" s="11">
        <f t="shared" si="19"/>
        <v>0</v>
      </c>
      <c r="DJ61" s="11">
        <f t="shared" si="20"/>
        <v>0</v>
      </c>
      <c r="DK61" s="11">
        <f t="shared" si="21"/>
        <v>0</v>
      </c>
      <c r="DL61" s="11">
        <f t="shared" si="3"/>
        <v>0</v>
      </c>
      <c r="DM61" s="11">
        <f t="shared" si="4"/>
        <v>0</v>
      </c>
      <c r="DN61" s="11">
        <f t="shared" si="5"/>
        <v>0</v>
      </c>
      <c r="DO61" s="11">
        <f t="shared" si="6"/>
        <v>0</v>
      </c>
      <c r="DP61" s="11">
        <f t="shared" si="7"/>
        <v>0</v>
      </c>
      <c r="DQ61" s="11">
        <f t="shared" si="22"/>
        <v>0</v>
      </c>
      <c r="DR61" s="11">
        <f t="shared" si="8"/>
        <v>0</v>
      </c>
    </row>
    <row r="62" spans="1:123" s="36" customFormat="1" ht="15.75" customHeight="1" x14ac:dyDescent="0.25">
      <c r="A62" s="34"/>
      <c r="B62" s="35"/>
      <c r="D62" s="31"/>
      <c r="E62" s="28">
        <v>2</v>
      </c>
      <c r="F62" s="28">
        <v>3</v>
      </c>
      <c r="G62" s="28">
        <v>4</v>
      </c>
      <c r="H62" s="28">
        <v>5</v>
      </c>
      <c r="I62" s="28">
        <v>6</v>
      </c>
      <c r="J62" s="28">
        <v>7</v>
      </c>
      <c r="K62" s="28">
        <v>9</v>
      </c>
      <c r="L62" s="28">
        <v>10</v>
      </c>
      <c r="M62" s="28">
        <v>11</v>
      </c>
      <c r="N62" s="28">
        <v>12</v>
      </c>
      <c r="O62" s="28">
        <v>13</v>
      </c>
      <c r="P62" s="28">
        <v>14</v>
      </c>
      <c r="Q62" s="28">
        <v>16</v>
      </c>
      <c r="R62" s="28">
        <v>17</v>
      </c>
      <c r="S62" s="28">
        <v>18</v>
      </c>
      <c r="T62" s="28">
        <v>19</v>
      </c>
      <c r="U62" s="28">
        <v>20</v>
      </c>
      <c r="V62" s="28">
        <v>21</v>
      </c>
      <c r="W62" s="28">
        <v>23</v>
      </c>
      <c r="X62" s="28">
        <v>24</v>
      </c>
      <c r="Y62" s="28">
        <v>25</v>
      </c>
      <c r="Z62" s="28">
        <v>26</v>
      </c>
      <c r="AA62" s="28">
        <v>27</v>
      </c>
      <c r="AB62" s="28">
        <v>28</v>
      </c>
      <c r="AC62" s="28">
        <v>30</v>
      </c>
      <c r="AD62" s="28">
        <v>1</v>
      </c>
      <c r="AE62" s="28">
        <v>2</v>
      </c>
      <c r="AF62" s="28">
        <v>3</v>
      </c>
      <c r="AG62" s="28">
        <v>4</v>
      </c>
      <c r="AH62" s="28">
        <v>5</v>
      </c>
      <c r="AI62" s="28">
        <v>7</v>
      </c>
      <c r="AJ62" s="28">
        <v>8</v>
      </c>
      <c r="AK62" s="28">
        <v>9</v>
      </c>
      <c r="AL62" s="28">
        <v>10</v>
      </c>
      <c r="AM62" s="28">
        <v>11</v>
      </c>
      <c r="AN62" s="28">
        <v>12</v>
      </c>
      <c r="AO62" s="28">
        <v>14</v>
      </c>
      <c r="AP62" s="28">
        <v>15</v>
      </c>
      <c r="AQ62" s="29">
        <v>16</v>
      </c>
      <c r="AR62" s="28">
        <v>17</v>
      </c>
      <c r="AS62" s="28">
        <v>18</v>
      </c>
      <c r="AT62" s="28">
        <v>19</v>
      </c>
      <c r="AU62" s="28">
        <v>21</v>
      </c>
      <c r="AV62" s="28">
        <v>22</v>
      </c>
      <c r="AW62" s="28">
        <v>23</v>
      </c>
      <c r="AX62" s="28">
        <v>24</v>
      </c>
      <c r="AY62" s="28">
        <v>25</v>
      </c>
      <c r="AZ62" s="28">
        <v>26</v>
      </c>
      <c r="BA62" s="28">
        <v>5</v>
      </c>
      <c r="BB62" s="28">
        <v>6</v>
      </c>
      <c r="BC62" s="28">
        <v>7</v>
      </c>
      <c r="BD62" s="28">
        <v>8</v>
      </c>
      <c r="BE62" s="28">
        <v>9</v>
      </c>
      <c r="BF62" s="28">
        <v>11</v>
      </c>
      <c r="BG62" s="28">
        <v>12</v>
      </c>
      <c r="BH62" s="28">
        <v>13</v>
      </c>
      <c r="BI62" s="28">
        <v>14</v>
      </c>
      <c r="BJ62" s="28">
        <v>15</v>
      </c>
      <c r="BK62" s="28">
        <v>16</v>
      </c>
      <c r="BL62" s="28">
        <v>18</v>
      </c>
      <c r="BM62" s="28">
        <v>19</v>
      </c>
      <c r="BN62" s="28">
        <v>20</v>
      </c>
      <c r="BO62" s="28">
        <v>21</v>
      </c>
      <c r="BP62" s="28">
        <v>22</v>
      </c>
      <c r="BQ62" s="28">
        <v>23</v>
      </c>
      <c r="BR62" s="28">
        <v>25</v>
      </c>
      <c r="BS62" s="28">
        <v>26</v>
      </c>
      <c r="BT62" s="28">
        <v>27</v>
      </c>
      <c r="BU62" s="28">
        <v>28</v>
      </c>
      <c r="BV62" s="28">
        <v>29</v>
      </c>
      <c r="BW62" s="28">
        <v>30</v>
      </c>
      <c r="BX62" s="28">
        <v>2</v>
      </c>
      <c r="BY62" s="28">
        <v>3</v>
      </c>
      <c r="BZ62" s="28">
        <v>4</v>
      </c>
      <c r="CA62" s="28">
        <v>5</v>
      </c>
      <c r="CB62" s="28">
        <v>6</v>
      </c>
      <c r="CC62" s="28">
        <v>7</v>
      </c>
      <c r="CD62" s="28">
        <v>9</v>
      </c>
      <c r="CE62" s="28">
        <v>10</v>
      </c>
      <c r="CF62" s="28">
        <v>11</v>
      </c>
      <c r="CG62" s="28">
        <v>12</v>
      </c>
      <c r="CH62" s="28">
        <v>13</v>
      </c>
      <c r="CI62" s="28">
        <v>14</v>
      </c>
      <c r="CJ62" s="28">
        <v>16</v>
      </c>
      <c r="CK62" s="28">
        <v>17</v>
      </c>
      <c r="CL62" s="28">
        <v>18</v>
      </c>
      <c r="CM62" s="28">
        <v>19</v>
      </c>
      <c r="CN62" s="28">
        <v>20</v>
      </c>
      <c r="CO62" s="28">
        <v>21</v>
      </c>
      <c r="CP62" s="28">
        <v>23</v>
      </c>
      <c r="CQ62" s="28">
        <v>24</v>
      </c>
      <c r="CR62" s="28">
        <v>25</v>
      </c>
      <c r="CS62" s="28">
        <v>26</v>
      </c>
      <c r="CT62" s="28">
        <v>27</v>
      </c>
      <c r="CU62" s="28">
        <v>28</v>
      </c>
      <c r="CV62" s="31"/>
      <c r="CW62" s="31"/>
      <c r="CX62" s="31"/>
      <c r="CY62" s="31"/>
      <c r="CZ62" s="31"/>
      <c r="DA62" s="31"/>
      <c r="DB62" s="31"/>
      <c r="DC62" s="31"/>
      <c r="DD62" s="31"/>
      <c r="DE62" s="31"/>
      <c r="DF62" s="31"/>
      <c r="DG62" s="31"/>
      <c r="DH62" s="31"/>
      <c r="DI62" s="37"/>
      <c r="DJ62" s="37"/>
      <c r="DK62" s="37"/>
      <c r="DL62" s="38"/>
      <c r="DM62" s="38"/>
      <c r="DN62" s="38"/>
      <c r="DO62" s="38"/>
      <c r="DP62" s="38"/>
      <c r="DQ62" s="38"/>
      <c r="DR62" s="39"/>
    </row>
    <row r="63" spans="1:123" s="31" customFormat="1" ht="16.149999999999999" customHeight="1" x14ac:dyDescent="0.25">
      <c r="B63" s="40"/>
      <c r="E63" s="57" t="s">
        <v>0</v>
      </c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4" t="s">
        <v>1</v>
      </c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5" t="s">
        <v>2</v>
      </c>
      <c r="BB63" s="55"/>
      <c r="BC63" s="55"/>
      <c r="BD63" s="55"/>
      <c r="BE63" s="55"/>
      <c r="BF63" s="55"/>
      <c r="BG63" s="55"/>
      <c r="BH63" s="55"/>
      <c r="BI63" s="55"/>
      <c r="BJ63" s="55"/>
      <c r="BK63" s="55"/>
      <c r="BL63" s="55"/>
      <c r="BM63" s="55"/>
      <c r="BN63" s="55"/>
      <c r="BO63" s="55"/>
      <c r="BP63" s="55"/>
      <c r="BQ63" s="55"/>
      <c r="BR63" s="55"/>
      <c r="BS63" s="55"/>
      <c r="BT63" s="55"/>
      <c r="BU63" s="55"/>
      <c r="BV63" s="55"/>
      <c r="BW63" s="55"/>
      <c r="BX63" s="48" t="s">
        <v>3</v>
      </c>
      <c r="BY63" s="48"/>
      <c r="BZ63" s="48"/>
      <c r="CA63" s="48"/>
      <c r="CB63" s="48"/>
      <c r="CC63" s="48"/>
      <c r="CD63" s="48"/>
      <c r="CE63" s="48"/>
      <c r="CF63" s="48"/>
      <c r="CG63" s="48"/>
      <c r="CH63" s="48"/>
      <c r="CI63" s="48"/>
      <c r="CJ63" s="48"/>
      <c r="CK63" s="48"/>
      <c r="CL63" s="48"/>
      <c r="CM63" s="48"/>
      <c r="CN63" s="48"/>
      <c r="CO63" s="48"/>
      <c r="CP63" s="48"/>
      <c r="CQ63" s="48"/>
      <c r="CR63" s="48"/>
      <c r="CS63" s="48"/>
      <c r="CT63" s="48"/>
      <c r="CU63" s="48"/>
      <c r="DI63" s="37"/>
      <c r="DJ63" s="37"/>
      <c r="DK63" s="37"/>
      <c r="DL63" s="38"/>
      <c r="DM63" s="38"/>
      <c r="DN63" s="38"/>
      <c r="DO63" s="38"/>
      <c r="DP63" s="38"/>
      <c r="DQ63" s="38"/>
      <c r="DR63" s="37"/>
      <c r="DS63" s="36"/>
    </row>
    <row r="64" spans="1:123" ht="58.15" customHeight="1" x14ac:dyDescent="0.25">
      <c r="A64" s="13" t="s">
        <v>74</v>
      </c>
      <c r="DQ64" s="10"/>
      <c r="DS64" s="2"/>
    </row>
    <row r="65" spans="123:123" ht="15.75" customHeight="1" x14ac:dyDescent="0.25">
      <c r="DS65" s="2"/>
    </row>
    <row r="66" spans="123:123" ht="15.75" customHeight="1" x14ac:dyDescent="0.25"/>
    <row r="67" spans="123:123" ht="15.75" customHeight="1" x14ac:dyDescent="0.25"/>
    <row r="68" spans="123:123" ht="15.75" customHeight="1" x14ac:dyDescent="0.25"/>
    <row r="69" spans="123:123" ht="15.75" customHeight="1" x14ac:dyDescent="0.25"/>
    <row r="70" spans="123:123" ht="15.75" customHeight="1" x14ac:dyDescent="0.25"/>
    <row r="71" spans="123:123" ht="15.75" customHeight="1" x14ac:dyDescent="0.25"/>
    <row r="72" spans="123:123" ht="15.75" customHeight="1" x14ac:dyDescent="0.25"/>
    <row r="73" spans="123:123" ht="15.75" customHeight="1" x14ac:dyDescent="0.25"/>
    <row r="74" spans="123:123" ht="15.75" customHeight="1" x14ac:dyDescent="0.25"/>
    <row r="75" spans="123:123" ht="15.75" customHeight="1" x14ac:dyDescent="0.25"/>
    <row r="76" spans="123:123" ht="15.75" customHeight="1" x14ac:dyDescent="0.25"/>
    <row r="77" spans="123:123" ht="15.75" customHeight="1" x14ac:dyDescent="0.25"/>
    <row r="78" spans="123:123" ht="15.75" customHeight="1" x14ac:dyDescent="0.25"/>
    <row r="79" spans="123:123" ht="15.75" customHeight="1" x14ac:dyDescent="0.25"/>
    <row r="80" spans="123:123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</sheetData>
  <sortState ref="A2:B25">
    <sortCondition ref="A2:A25"/>
  </sortState>
  <mergeCells count="15">
    <mergeCell ref="A6:B6"/>
    <mergeCell ref="E6:AC6"/>
    <mergeCell ref="E63:AC63"/>
    <mergeCell ref="AD63:AZ63"/>
    <mergeCell ref="BA63:BW63"/>
    <mergeCell ref="BX63:CU63"/>
    <mergeCell ref="BX6:CU6"/>
    <mergeCell ref="CV6:DR6"/>
    <mergeCell ref="Q3:AH3"/>
    <mergeCell ref="F2:I2"/>
    <mergeCell ref="Q4:AF4"/>
    <mergeCell ref="F4:M4"/>
    <mergeCell ref="F3:M3"/>
    <mergeCell ref="AD6:AZ6"/>
    <mergeCell ref="BA6:BW6"/>
  </mergeCells>
  <pageMargins left="0.23622047244094491" right="0.23622047244094491" top="0.35433070866141736" bottom="0.35433070866141736" header="0.31496062992125984" footer="0.31496062992125984"/>
  <pageSetup paperSize="9" scale="45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mamamonte</dc:creator>
  <cp:lastModifiedBy>RePack by Diakov</cp:lastModifiedBy>
  <cp:lastPrinted>2024-09-02T04:40:32Z</cp:lastPrinted>
  <dcterms:created xsi:type="dcterms:W3CDTF">2021-09-20T17:47:09Z</dcterms:created>
  <dcterms:modified xsi:type="dcterms:W3CDTF">2024-09-02T04:40:44Z</dcterms:modified>
</cp:coreProperties>
</file>